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540" windowWidth="23715" windowHeight="10575" tabRatio="691"/>
  </bookViews>
  <sheets>
    <sheet name="1 - Intro" sheetId="6" r:id="rId1"/>
    <sheet name="2 - Erklärung" sheetId="7" r:id="rId2"/>
    <sheet name="3 - Dateneingabe-Kategorien" sheetId="2" r:id="rId3"/>
    <sheet name="4 - Dateneingabe-Einzelstoffe" sheetId="1" r:id="rId4"/>
    <sheet name="5 - Dat.ein.-mehrere Kategorien" sheetId="3" r:id="rId5"/>
    <sheet name="6 - Berechnung" sheetId="4" r:id="rId6"/>
    <sheet name="7 - Ergebnis" sheetId="8" r:id="rId7"/>
    <sheet name="8 - Revisionsliste" sheetId="9" r:id="rId8"/>
  </sheets>
  <definedNames>
    <definedName name="_xlnm.Print_Area" localSheetId="0">'1 - Intro'!$A$1:$F$32</definedName>
    <definedName name="_xlnm.Print_Area" localSheetId="1">'2 - Erklärung'!$A$1:$D$31</definedName>
    <definedName name="_xlnm.Print_Area" localSheetId="2">'3 - Dateneingabe-Kategorien'!$A$1:$F$26</definedName>
    <definedName name="_xlnm.Print_Area" localSheetId="3">'4 - Dateneingabe-Einzelstoffe'!$A$1:$G$89</definedName>
    <definedName name="_xlnm.Print_Area" localSheetId="4">'5 - Dat.ein.-mehrere Kategorien'!$A$1:$Y$221</definedName>
    <definedName name="_xlnm.Print_Area" localSheetId="5">'6 - Berechnung'!$A$1:$Q$113</definedName>
    <definedName name="_xlnm.Print_Area" localSheetId="6">'7 - Ergebnis'!$A$1:$G$24</definedName>
    <definedName name="_xlnm.Print_Area" localSheetId="7">'8 - Revisionsliste'!$A$1:$D$33</definedName>
  </definedNames>
  <calcPr calcId="145621"/>
</workbook>
</file>

<file path=xl/calcChain.xml><?xml version="1.0" encoding="utf-8"?>
<calcChain xmlns="http://schemas.openxmlformats.org/spreadsheetml/2006/main">
  <c r="D10" i="8" l="1"/>
  <c r="F10" i="8"/>
  <c r="AT90" i="3" l="1"/>
  <c r="AT91" i="3"/>
  <c r="AT92" i="3"/>
  <c r="AT93" i="3"/>
  <c r="AT94" i="3"/>
  <c r="AT95" i="3"/>
  <c r="AT96" i="3"/>
  <c r="AT97" i="3"/>
  <c r="AT98" i="3"/>
  <c r="AT99" i="3"/>
  <c r="AT100" i="3"/>
  <c r="AT101" i="3"/>
  <c r="AT102" i="3"/>
  <c r="AT103" i="3"/>
  <c r="AT104" i="3"/>
  <c r="AT105" i="3"/>
  <c r="AT106" i="3"/>
  <c r="AT107" i="3"/>
  <c r="AT108" i="3"/>
  <c r="AT109" i="3"/>
  <c r="AT110" i="3"/>
  <c r="AT111" i="3"/>
  <c r="AT112" i="3"/>
  <c r="AT113" i="3"/>
  <c r="AT114" i="3"/>
  <c r="AT115" i="3"/>
  <c r="AT116" i="3"/>
  <c r="AT117" i="3"/>
  <c r="AT118" i="3"/>
  <c r="AT119" i="3"/>
  <c r="AT120" i="3"/>
  <c r="AT121" i="3"/>
  <c r="AT122" i="3"/>
  <c r="AT123" i="3"/>
  <c r="AT124" i="3"/>
  <c r="AT125" i="3"/>
  <c r="AT126" i="3"/>
  <c r="AT127" i="3"/>
  <c r="AT128" i="3"/>
  <c r="AT129" i="3"/>
  <c r="AT130" i="3"/>
  <c r="AT131" i="3"/>
  <c r="AT132" i="3"/>
  <c r="AT133" i="3"/>
  <c r="AT134" i="3"/>
  <c r="AT135" i="3"/>
  <c r="AT136" i="3"/>
  <c r="AT137" i="3"/>
  <c r="AT138" i="3"/>
  <c r="AT139" i="3"/>
  <c r="AT140" i="3"/>
  <c r="AT141" i="3"/>
  <c r="AT142" i="3"/>
  <c r="AT143" i="3"/>
  <c r="AT144" i="3"/>
  <c r="AT145" i="3"/>
  <c r="AT146" i="3"/>
  <c r="AT147" i="3"/>
  <c r="AT148" i="3"/>
  <c r="AT149" i="3"/>
  <c r="AT150" i="3"/>
  <c r="AT151" i="3"/>
  <c r="AT152" i="3"/>
  <c r="AT153" i="3"/>
  <c r="AT154" i="3"/>
  <c r="AT155" i="3"/>
  <c r="AT156" i="3"/>
  <c r="AT157" i="3"/>
  <c r="AT158" i="3"/>
  <c r="AT159" i="3"/>
  <c r="AT160" i="3"/>
  <c r="AT161" i="3"/>
  <c r="AT162" i="3"/>
  <c r="AT163" i="3"/>
  <c r="AT164" i="3"/>
  <c r="AT165" i="3"/>
  <c r="AT166" i="3"/>
  <c r="AT167" i="3"/>
  <c r="AT168" i="3"/>
  <c r="AT169" i="3"/>
  <c r="AT170" i="3"/>
  <c r="AT171" i="3"/>
  <c r="AT172" i="3"/>
  <c r="AT173" i="3"/>
  <c r="AT174" i="3"/>
  <c r="AT175" i="3"/>
  <c r="AT176" i="3"/>
  <c r="AT177" i="3"/>
  <c r="AT178" i="3"/>
  <c r="AT179" i="3"/>
  <c r="AT180" i="3"/>
  <c r="AT181" i="3"/>
  <c r="AT182" i="3"/>
  <c r="AT183" i="3"/>
  <c r="AT184" i="3"/>
  <c r="AT185" i="3"/>
  <c r="AT186" i="3"/>
  <c r="AT187" i="3"/>
  <c r="AT188" i="3"/>
  <c r="AT189" i="3"/>
  <c r="AT190" i="3"/>
  <c r="AT191" i="3"/>
  <c r="AT192" i="3"/>
  <c r="AT193" i="3"/>
  <c r="AT194" i="3"/>
  <c r="AT195" i="3"/>
  <c r="AT196" i="3"/>
  <c r="AT197" i="3"/>
  <c r="AT198" i="3"/>
  <c r="AT199" i="3"/>
  <c r="AT200" i="3"/>
  <c r="AT201" i="3"/>
  <c r="AT202" i="3"/>
  <c r="AT203" i="3"/>
  <c r="AT204" i="3"/>
  <c r="AT205" i="3"/>
  <c r="AT206" i="3"/>
  <c r="AT207" i="3"/>
  <c r="AT208" i="3"/>
  <c r="AT209" i="3"/>
  <c r="AT210" i="3"/>
  <c r="AT211" i="3"/>
  <c r="AT212" i="3"/>
  <c r="AT213" i="3"/>
  <c r="AT214" i="3"/>
  <c r="AT215" i="3"/>
  <c r="AT216" i="3"/>
  <c r="AT217" i="3"/>
  <c r="AT218" i="3"/>
  <c r="AT219" i="3"/>
  <c r="AT220" i="3"/>
  <c r="AT221" i="3"/>
  <c r="AS90" i="3"/>
  <c r="AS91" i="3"/>
  <c r="AS92" i="3"/>
  <c r="AS93" i="3"/>
  <c r="AS94" i="3"/>
  <c r="AS95" i="3"/>
  <c r="AS96" i="3"/>
  <c r="AS97" i="3"/>
  <c r="AS98" i="3"/>
  <c r="AS99" i="3"/>
  <c r="AS100" i="3"/>
  <c r="AS101" i="3"/>
  <c r="AS102" i="3"/>
  <c r="AS103" i="3"/>
  <c r="AS104" i="3"/>
  <c r="AS105" i="3"/>
  <c r="AS106" i="3"/>
  <c r="AS107" i="3"/>
  <c r="AS108" i="3"/>
  <c r="AS109" i="3"/>
  <c r="AS110" i="3"/>
  <c r="AS111" i="3"/>
  <c r="AS112" i="3"/>
  <c r="AS113" i="3"/>
  <c r="AS114" i="3"/>
  <c r="AS115" i="3"/>
  <c r="AS116" i="3"/>
  <c r="AS117" i="3"/>
  <c r="AS118" i="3"/>
  <c r="AS119" i="3"/>
  <c r="AS120" i="3"/>
  <c r="AS121" i="3"/>
  <c r="AS122" i="3"/>
  <c r="AS123" i="3"/>
  <c r="AS124" i="3"/>
  <c r="AS125" i="3"/>
  <c r="AS126" i="3"/>
  <c r="AS127" i="3"/>
  <c r="AS128" i="3"/>
  <c r="AS129" i="3"/>
  <c r="AS130" i="3"/>
  <c r="AS131" i="3"/>
  <c r="AS132" i="3"/>
  <c r="AS133" i="3"/>
  <c r="AS134" i="3"/>
  <c r="AS135" i="3"/>
  <c r="AS136" i="3"/>
  <c r="AS137" i="3"/>
  <c r="AS138" i="3"/>
  <c r="AS139" i="3"/>
  <c r="AS140" i="3"/>
  <c r="AS141" i="3"/>
  <c r="AS142" i="3"/>
  <c r="AS143" i="3"/>
  <c r="AS144" i="3"/>
  <c r="AS145" i="3"/>
  <c r="AS146" i="3"/>
  <c r="AS147" i="3"/>
  <c r="AS148" i="3"/>
  <c r="AS149" i="3"/>
  <c r="AS150" i="3"/>
  <c r="AS151" i="3"/>
  <c r="AS152" i="3"/>
  <c r="AS153" i="3"/>
  <c r="AS154" i="3"/>
  <c r="AS155" i="3"/>
  <c r="AS156" i="3"/>
  <c r="AS157" i="3"/>
  <c r="AS158" i="3"/>
  <c r="AS159" i="3"/>
  <c r="AS160" i="3"/>
  <c r="AS161" i="3"/>
  <c r="AS162" i="3"/>
  <c r="AS163" i="3"/>
  <c r="AS164" i="3"/>
  <c r="AS165" i="3"/>
  <c r="AS166" i="3"/>
  <c r="AS167" i="3"/>
  <c r="AS168" i="3"/>
  <c r="AS169" i="3"/>
  <c r="AS170" i="3"/>
  <c r="AS171" i="3"/>
  <c r="AS172" i="3"/>
  <c r="AS173" i="3"/>
  <c r="AS174" i="3"/>
  <c r="AS175" i="3"/>
  <c r="AS176" i="3"/>
  <c r="AS177" i="3"/>
  <c r="AS178" i="3"/>
  <c r="AS179" i="3"/>
  <c r="AS180" i="3"/>
  <c r="AS181" i="3"/>
  <c r="AS182" i="3"/>
  <c r="AS183" i="3"/>
  <c r="AS184" i="3"/>
  <c r="AS185" i="3"/>
  <c r="AS186" i="3"/>
  <c r="AS187" i="3"/>
  <c r="AS188" i="3"/>
  <c r="AS189" i="3"/>
  <c r="AS190" i="3"/>
  <c r="AS191" i="3"/>
  <c r="AS192" i="3"/>
  <c r="AS193" i="3"/>
  <c r="AS194" i="3"/>
  <c r="AS195" i="3"/>
  <c r="AS196" i="3"/>
  <c r="AS197" i="3"/>
  <c r="AS198" i="3"/>
  <c r="AS199" i="3"/>
  <c r="AS200" i="3"/>
  <c r="AS201" i="3"/>
  <c r="AS202" i="3"/>
  <c r="AS203" i="3"/>
  <c r="AS204" i="3"/>
  <c r="AS205" i="3"/>
  <c r="AS206" i="3"/>
  <c r="AS207" i="3"/>
  <c r="AS208" i="3"/>
  <c r="AS209" i="3"/>
  <c r="AS210" i="3"/>
  <c r="AS211" i="3"/>
  <c r="AS212" i="3"/>
  <c r="AS213" i="3"/>
  <c r="AS214" i="3"/>
  <c r="AS215" i="3"/>
  <c r="AS216" i="3"/>
  <c r="AS217" i="3"/>
  <c r="AS218" i="3"/>
  <c r="AS219" i="3"/>
  <c r="AS220" i="3"/>
  <c r="AS221" i="3"/>
  <c r="AR90" i="3"/>
  <c r="AR91" i="3"/>
  <c r="AR92" i="3"/>
  <c r="AR93" i="3"/>
  <c r="AR94" i="3"/>
  <c r="AR95" i="3"/>
  <c r="AR96" i="3"/>
  <c r="AR97" i="3"/>
  <c r="AR98" i="3"/>
  <c r="AR99" i="3"/>
  <c r="AR100" i="3"/>
  <c r="AR101" i="3"/>
  <c r="AR102" i="3"/>
  <c r="AR103" i="3"/>
  <c r="AR104" i="3"/>
  <c r="AR105" i="3"/>
  <c r="AR106" i="3"/>
  <c r="AR107" i="3"/>
  <c r="AR108" i="3"/>
  <c r="AR109" i="3"/>
  <c r="AR110" i="3"/>
  <c r="AR111" i="3"/>
  <c r="AR112" i="3"/>
  <c r="AR113" i="3"/>
  <c r="AR114" i="3"/>
  <c r="AR115" i="3"/>
  <c r="AR116" i="3"/>
  <c r="AR117" i="3"/>
  <c r="AR118" i="3"/>
  <c r="AR119" i="3"/>
  <c r="AR120" i="3"/>
  <c r="AR121" i="3"/>
  <c r="AR122" i="3"/>
  <c r="AR123" i="3"/>
  <c r="AR124" i="3"/>
  <c r="AR125" i="3"/>
  <c r="AR126" i="3"/>
  <c r="AR127" i="3"/>
  <c r="AR128" i="3"/>
  <c r="AR129" i="3"/>
  <c r="AR130" i="3"/>
  <c r="AR131" i="3"/>
  <c r="AR132" i="3"/>
  <c r="AR133" i="3"/>
  <c r="AR134" i="3"/>
  <c r="AR135" i="3"/>
  <c r="AR136" i="3"/>
  <c r="AR137" i="3"/>
  <c r="AR138" i="3"/>
  <c r="AR139" i="3"/>
  <c r="AR140" i="3"/>
  <c r="AR141" i="3"/>
  <c r="AR142" i="3"/>
  <c r="AR143" i="3"/>
  <c r="AR144" i="3"/>
  <c r="AR145" i="3"/>
  <c r="AR146" i="3"/>
  <c r="AR147" i="3"/>
  <c r="AR148" i="3"/>
  <c r="AR149" i="3"/>
  <c r="AR150" i="3"/>
  <c r="AR151" i="3"/>
  <c r="AR152" i="3"/>
  <c r="AR153" i="3"/>
  <c r="AR154" i="3"/>
  <c r="AR155" i="3"/>
  <c r="AR156" i="3"/>
  <c r="AR157" i="3"/>
  <c r="AR158" i="3"/>
  <c r="AR159" i="3"/>
  <c r="AR160" i="3"/>
  <c r="AR161" i="3"/>
  <c r="AR162" i="3"/>
  <c r="AR163" i="3"/>
  <c r="AR164" i="3"/>
  <c r="AR165" i="3"/>
  <c r="AR166" i="3"/>
  <c r="AR167" i="3"/>
  <c r="AR168" i="3"/>
  <c r="AR169" i="3"/>
  <c r="AR170" i="3"/>
  <c r="AR171" i="3"/>
  <c r="AR172" i="3"/>
  <c r="AR173" i="3"/>
  <c r="AR174" i="3"/>
  <c r="AR175" i="3"/>
  <c r="AR176" i="3"/>
  <c r="AR177" i="3"/>
  <c r="AR178" i="3"/>
  <c r="AR179" i="3"/>
  <c r="AR180" i="3"/>
  <c r="AR181" i="3"/>
  <c r="AR182" i="3"/>
  <c r="AR183" i="3"/>
  <c r="AR184" i="3"/>
  <c r="AR185" i="3"/>
  <c r="AR186" i="3"/>
  <c r="AR187" i="3"/>
  <c r="AR188" i="3"/>
  <c r="AR189" i="3"/>
  <c r="AR190" i="3"/>
  <c r="AR191" i="3"/>
  <c r="AR192" i="3"/>
  <c r="AR193" i="3"/>
  <c r="AR194" i="3"/>
  <c r="AR195" i="3"/>
  <c r="AR196" i="3"/>
  <c r="AR197" i="3"/>
  <c r="AR198" i="3"/>
  <c r="AR199" i="3"/>
  <c r="AR200" i="3"/>
  <c r="AR201" i="3"/>
  <c r="AR202" i="3"/>
  <c r="AR203" i="3"/>
  <c r="AR204" i="3"/>
  <c r="AR205" i="3"/>
  <c r="AR206" i="3"/>
  <c r="AR207" i="3"/>
  <c r="AR208" i="3"/>
  <c r="AR209" i="3"/>
  <c r="AR210" i="3"/>
  <c r="AR211" i="3"/>
  <c r="AR212" i="3"/>
  <c r="AR213" i="3"/>
  <c r="AR214" i="3"/>
  <c r="AR215" i="3"/>
  <c r="AR216" i="3"/>
  <c r="AR217" i="3"/>
  <c r="AR218" i="3"/>
  <c r="AR219" i="3"/>
  <c r="AR220" i="3"/>
  <c r="AR221" i="3"/>
  <c r="AQ90" i="3"/>
  <c r="AQ91" i="3"/>
  <c r="AQ92" i="3"/>
  <c r="AQ93" i="3"/>
  <c r="AQ94" i="3"/>
  <c r="AQ95" i="3"/>
  <c r="AQ96" i="3"/>
  <c r="AQ97" i="3"/>
  <c r="AQ98" i="3"/>
  <c r="AQ99" i="3"/>
  <c r="AQ100" i="3"/>
  <c r="AQ101" i="3"/>
  <c r="AQ102" i="3"/>
  <c r="AQ103" i="3"/>
  <c r="AQ104" i="3"/>
  <c r="AQ105" i="3"/>
  <c r="AQ106" i="3"/>
  <c r="AQ107" i="3"/>
  <c r="AQ108" i="3"/>
  <c r="AQ109" i="3"/>
  <c r="AQ110" i="3"/>
  <c r="AQ111" i="3"/>
  <c r="AQ112" i="3"/>
  <c r="AQ113" i="3"/>
  <c r="AQ114" i="3"/>
  <c r="AQ115" i="3"/>
  <c r="AQ116" i="3"/>
  <c r="AQ117" i="3"/>
  <c r="AQ118" i="3"/>
  <c r="AQ119" i="3"/>
  <c r="AQ120" i="3"/>
  <c r="AQ121" i="3"/>
  <c r="AQ122" i="3"/>
  <c r="AQ123" i="3"/>
  <c r="AQ124" i="3"/>
  <c r="AQ125" i="3"/>
  <c r="AQ126" i="3"/>
  <c r="AQ127" i="3"/>
  <c r="AQ128" i="3"/>
  <c r="AQ129" i="3"/>
  <c r="AQ130" i="3"/>
  <c r="AQ131" i="3"/>
  <c r="AQ132" i="3"/>
  <c r="AQ133" i="3"/>
  <c r="AQ134" i="3"/>
  <c r="AQ135" i="3"/>
  <c r="AQ136" i="3"/>
  <c r="AQ137" i="3"/>
  <c r="AQ138" i="3"/>
  <c r="AQ139" i="3"/>
  <c r="AQ140" i="3"/>
  <c r="AQ141" i="3"/>
  <c r="AQ142" i="3"/>
  <c r="AQ143" i="3"/>
  <c r="AQ144" i="3"/>
  <c r="AQ145" i="3"/>
  <c r="AQ146" i="3"/>
  <c r="AQ147" i="3"/>
  <c r="AQ148" i="3"/>
  <c r="AQ149" i="3"/>
  <c r="AQ150" i="3"/>
  <c r="AQ151" i="3"/>
  <c r="AQ152" i="3"/>
  <c r="AQ153" i="3"/>
  <c r="AQ154" i="3"/>
  <c r="AQ155" i="3"/>
  <c r="AQ156" i="3"/>
  <c r="AQ157" i="3"/>
  <c r="AQ158" i="3"/>
  <c r="AQ159" i="3"/>
  <c r="AQ160" i="3"/>
  <c r="AQ161" i="3"/>
  <c r="AQ162" i="3"/>
  <c r="AQ163" i="3"/>
  <c r="AQ164" i="3"/>
  <c r="AQ165" i="3"/>
  <c r="AQ166" i="3"/>
  <c r="AQ167" i="3"/>
  <c r="AQ168" i="3"/>
  <c r="AQ169" i="3"/>
  <c r="AQ170" i="3"/>
  <c r="AQ171" i="3"/>
  <c r="AQ172" i="3"/>
  <c r="AQ173" i="3"/>
  <c r="AQ174" i="3"/>
  <c r="AQ175" i="3"/>
  <c r="AQ176" i="3"/>
  <c r="AQ177" i="3"/>
  <c r="AQ178" i="3"/>
  <c r="AQ179" i="3"/>
  <c r="AQ180" i="3"/>
  <c r="AQ181" i="3"/>
  <c r="AQ182" i="3"/>
  <c r="AQ183" i="3"/>
  <c r="AQ184" i="3"/>
  <c r="AQ185" i="3"/>
  <c r="AQ186" i="3"/>
  <c r="AQ187" i="3"/>
  <c r="AQ188" i="3"/>
  <c r="AQ189" i="3"/>
  <c r="AQ190" i="3"/>
  <c r="AQ191" i="3"/>
  <c r="AQ192" i="3"/>
  <c r="AQ193" i="3"/>
  <c r="AQ194" i="3"/>
  <c r="AQ195" i="3"/>
  <c r="AQ196" i="3"/>
  <c r="AQ197" i="3"/>
  <c r="AQ198" i="3"/>
  <c r="AQ199" i="3"/>
  <c r="AQ200" i="3"/>
  <c r="AQ201" i="3"/>
  <c r="AQ202" i="3"/>
  <c r="AQ203" i="3"/>
  <c r="AQ204" i="3"/>
  <c r="AQ205" i="3"/>
  <c r="AQ206" i="3"/>
  <c r="AQ207" i="3"/>
  <c r="AQ208" i="3"/>
  <c r="AQ209" i="3"/>
  <c r="AQ210" i="3"/>
  <c r="AQ211" i="3"/>
  <c r="AQ212" i="3"/>
  <c r="AQ213" i="3"/>
  <c r="AQ214" i="3"/>
  <c r="AQ215" i="3"/>
  <c r="AQ216" i="3"/>
  <c r="AQ217" i="3"/>
  <c r="AQ218" i="3"/>
  <c r="AQ219" i="3"/>
  <c r="AQ220" i="3"/>
  <c r="AQ221" i="3"/>
  <c r="AP90" i="3"/>
  <c r="AP91" i="3"/>
  <c r="AP92" i="3"/>
  <c r="AP93" i="3"/>
  <c r="AP94" i="3"/>
  <c r="AP95" i="3"/>
  <c r="AP96" i="3"/>
  <c r="AP97" i="3"/>
  <c r="AP98" i="3"/>
  <c r="AP99" i="3"/>
  <c r="AP100" i="3"/>
  <c r="AP101" i="3"/>
  <c r="AP102" i="3"/>
  <c r="AP103" i="3"/>
  <c r="AP104" i="3"/>
  <c r="AP105" i="3"/>
  <c r="AP106" i="3"/>
  <c r="AP107" i="3"/>
  <c r="AP108" i="3"/>
  <c r="AP109" i="3"/>
  <c r="AP110" i="3"/>
  <c r="AP111" i="3"/>
  <c r="AP112" i="3"/>
  <c r="AP113" i="3"/>
  <c r="AP114" i="3"/>
  <c r="AP115" i="3"/>
  <c r="AP116" i="3"/>
  <c r="AP117" i="3"/>
  <c r="AP118" i="3"/>
  <c r="AP119" i="3"/>
  <c r="AP120" i="3"/>
  <c r="AP121" i="3"/>
  <c r="AP122" i="3"/>
  <c r="AP123" i="3"/>
  <c r="AP124" i="3"/>
  <c r="AP125" i="3"/>
  <c r="AP126" i="3"/>
  <c r="AP127" i="3"/>
  <c r="AP128" i="3"/>
  <c r="AP129" i="3"/>
  <c r="AP130" i="3"/>
  <c r="AP131" i="3"/>
  <c r="AP132" i="3"/>
  <c r="AP133" i="3"/>
  <c r="AP134" i="3"/>
  <c r="AP135" i="3"/>
  <c r="AP136" i="3"/>
  <c r="AP137" i="3"/>
  <c r="AP138" i="3"/>
  <c r="AP139" i="3"/>
  <c r="AP140" i="3"/>
  <c r="AP141" i="3"/>
  <c r="AP142" i="3"/>
  <c r="AP143" i="3"/>
  <c r="AP144" i="3"/>
  <c r="AP145" i="3"/>
  <c r="AP146" i="3"/>
  <c r="AP147" i="3"/>
  <c r="AP148" i="3"/>
  <c r="AP149" i="3"/>
  <c r="AP150" i="3"/>
  <c r="AP151" i="3"/>
  <c r="AP152" i="3"/>
  <c r="AP153" i="3"/>
  <c r="AP154" i="3"/>
  <c r="AP155" i="3"/>
  <c r="AP156" i="3"/>
  <c r="AP157" i="3"/>
  <c r="AP158" i="3"/>
  <c r="AP159" i="3"/>
  <c r="AP160" i="3"/>
  <c r="AP161" i="3"/>
  <c r="AP162" i="3"/>
  <c r="AP163" i="3"/>
  <c r="AP164" i="3"/>
  <c r="AP165" i="3"/>
  <c r="AP166" i="3"/>
  <c r="AP167" i="3"/>
  <c r="AP168" i="3"/>
  <c r="AP169" i="3"/>
  <c r="AP170" i="3"/>
  <c r="AP171" i="3"/>
  <c r="AP172" i="3"/>
  <c r="AP173" i="3"/>
  <c r="AP174" i="3"/>
  <c r="AP175" i="3"/>
  <c r="AP176" i="3"/>
  <c r="AP177" i="3"/>
  <c r="AP178" i="3"/>
  <c r="AP179" i="3"/>
  <c r="AP180" i="3"/>
  <c r="AP181" i="3"/>
  <c r="AP182" i="3"/>
  <c r="AP183" i="3"/>
  <c r="AP184" i="3"/>
  <c r="AP185" i="3"/>
  <c r="AP186" i="3"/>
  <c r="AP187" i="3"/>
  <c r="AP188" i="3"/>
  <c r="AP189" i="3"/>
  <c r="AP190" i="3"/>
  <c r="AP191" i="3"/>
  <c r="AP192" i="3"/>
  <c r="AP193" i="3"/>
  <c r="AP194" i="3"/>
  <c r="AP195" i="3"/>
  <c r="AP196" i="3"/>
  <c r="AP197" i="3"/>
  <c r="AP198" i="3"/>
  <c r="AP199" i="3"/>
  <c r="AP200" i="3"/>
  <c r="AP201" i="3"/>
  <c r="AP202" i="3"/>
  <c r="AP203" i="3"/>
  <c r="AP204" i="3"/>
  <c r="AP205" i="3"/>
  <c r="AP206" i="3"/>
  <c r="AP207" i="3"/>
  <c r="AP208" i="3"/>
  <c r="AP209" i="3"/>
  <c r="AP210" i="3"/>
  <c r="AP211" i="3"/>
  <c r="AP212" i="3"/>
  <c r="AP213" i="3"/>
  <c r="AP214" i="3"/>
  <c r="AP215" i="3"/>
  <c r="AP216" i="3"/>
  <c r="AP217" i="3"/>
  <c r="AP218" i="3"/>
  <c r="AP219" i="3"/>
  <c r="AP220" i="3"/>
  <c r="AP221" i="3"/>
  <c r="AO90" i="3"/>
  <c r="AO91" i="3"/>
  <c r="AO92" i="3"/>
  <c r="AO93" i="3"/>
  <c r="AO94" i="3"/>
  <c r="AO95" i="3"/>
  <c r="AO96" i="3"/>
  <c r="AO97" i="3"/>
  <c r="AO98" i="3"/>
  <c r="AO99" i="3"/>
  <c r="AO100" i="3"/>
  <c r="AO101" i="3"/>
  <c r="AO102" i="3"/>
  <c r="AO103" i="3"/>
  <c r="AO104" i="3"/>
  <c r="AO105" i="3"/>
  <c r="AO106" i="3"/>
  <c r="AO107" i="3"/>
  <c r="AO108" i="3"/>
  <c r="AO109" i="3"/>
  <c r="AO110" i="3"/>
  <c r="AO111" i="3"/>
  <c r="AO112" i="3"/>
  <c r="AO113" i="3"/>
  <c r="AO114" i="3"/>
  <c r="AO115" i="3"/>
  <c r="AO116" i="3"/>
  <c r="AO117" i="3"/>
  <c r="AO118" i="3"/>
  <c r="AO119" i="3"/>
  <c r="AO120" i="3"/>
  <c r="AO121" i="3"/>
  <c r="AO122" i="3"/>
  <c r="AO123" i="3"/>
  <c r="AO124" i="3"/>
  <c r="AO125" i="3"/>
  <c r="AO126" i="3"/>
  <c r="AO127" i="3"/>
  <c r="AO128" i="3"/>
  <c r="AO129" i="3"/>
  <c r="AO130" i="3"/>
  <c r="AO131" i="3"/>
  <c r="AO132" i="3"/>
  <c r="AO133" i="3"/>
  <c r="AO134" i="3"/>
  <c r="AO135" i="3"/>
  <c r="AO136" i="3"/>
  <c r="AO137" i="3"/>
  <c r="AO138" i="3"/>
  <c r="AO139" i="3"/>
  <c r="AO140" i="3"/>
  <c r="AO141" i="3"/>
  <c r="AO142" i="3"/>
  <c r="AO143" i="3"/>
  <c r="AO144" i="3"/>
  <c r="AO145" i="3"/>
  <c r="AO146" i="3"/>
  <c r="AO147" i="3"/>
  <c r="AO148" i="3"/>
  <c r="AO149" i="3"/>
  <c r="AO150" i="3"/>
  <c r="AO151" i="3"/>
  <c r="AO152" i="3"/>
  <c r="AO153" i="3"/>
  <c r="AO154" i="3"/>
  <c r="AO155" i="3"/>
  <c r="AO156" i="3"/>
  <c r="AO157" i="3"/>
  <c r="AO158" i="3"/>
  <c r="AO159" i="3"/>
  <c r="AO160" i="3"/>
  <c r="AO161" i="3"/>
  <c r="AO162" i="3"/>
  <c r="AO163" i="3"/>
  <c r="AO164" i="3"/>
  <c r="AO165" i="3"/>
  <c r="AO166" i="3"/>
  <c r="AO167" i="3"/>
  <c r="AO168" i="3"/>
  <c r="AO169" i="3"/>
  <c r="AO170" i="3"/>
  <c r="AO171" i="3"/>
  <c r="AO172" i="3"/>
  <c r="AO173" i="3"/>
  <c r="AO174" i="3"/>
  <c r="AO175" i="3"/>
  <c r="AO176" i="3"/>
  <c r="AO177" i="3"/>
  <c r="AO178" i="3"/>
  <c r="AO179" i="3"/>
  <c r="AO180" i="3"/>
  <c r="AO181" i="3"/>
  <c r="AO182" i="3"/>
  <c r="AO183" i="3"/>
  <c r="AO184" i="3"/>
  <c r="AO185" i="3"/>
  <c r="AO186" i="3"/>
  <c r="AO187" i="3"/>
  <c r="AO188" i="3"/>
  <c r="AO189" i="3"/>
  <c r="AO190" i="3"/>
  <c r="AO191" i="3"/>
  <c r="AO192" i="3"/>
  <c r="AO193" i="3"/>
  <c r="AO194" i="3"/>
  <c r="AO195" i="3"/>
  <c r="AO196" i="3"/>
  <c r="AO197" i="3"/>
  <c r="AO198" i="3"/>
  <c r="AO199" i="3"/>
  <c r="AO200" i="3"/>
  <c r="AO201" i="3"/>
  <c r="AO202" i="3"/>
  <c r="AO203" i="3"/>
  <c r="AO204" i="3"/>
  <c r="AO205" i="3"/>
  <c r="AO206" i="3"/>
  <c r="AO207" i="3"/>
  <c r="AO208" i="3"/>
  <c r="AO209" i="3"/>
  <c r="AO210" i="3"/>
  <c r="AO211" i="3"/>
  <c r="AO212" i="3"/>
  <c r="AO213" i="3"/>
  <c r="AO214" i="3"/>
  <c r="AO215" i="3"/>
  <c r="AO216" i="3"/>
  <c r="AO217" i="3"/>
  <c r="AO218" i="3"/>
  <c r="AO219" i="3"/>
  <c r="AO220" i="3"/>
  <c r="AO221" i="3"/>
  <c r="AN90" i="3"/>
  <c r="AN91" i="3"/>
  <c r="AN92" i="3"/>
  <c r="AN93" i="3"/>
  <c r="AN94" i="3"/>
  <c r="AN95" i="3"/>
  <c r="AN96" i="3"/>
  <c r="AN97" i="3"/>
  <c r="AN98" i="3"/>
  <c r="AN99" i="3"/>
  <c r="AN100" i="3"/>
  <c r="AN101" i="3"/>
  <c r="AN102" i="3"/>
  <c r="AN103" i="3"/>
  <c r="AN104" i="3"/>
  <c r="AN105" i="3"/>
  <c r="AN106" i="3"/>
  <c r="AN107" i="3"/>
  <c r="AN108" i="3"/>
  <c r="AN109" i="3"/>
  <c r="AN110" i="3"/>
  <c r="AN111" i="3"/>
  <c r="AN112" i="3"/>
  <c r="AN113" i="3"/>
  <c r="AN114" i="3"/>
  <c r="AN115" i="3"/>
  <c r="AN116" i="3"/>
  <c r="AN117" i="3"/>
  <c r="AN118" i="3"/>
  <c r="AN119" i="3"/>
  <c r="AN120" i="3"/>
  <c r="AN121" i="3"/>
  <c r="AN122" i="3"/>
  <c r="AN123" i="3"/>
  <c r="AN124" i="3"/>
  <c r="AN125" i="3"/>
  <c r="AN126" i="3"/>
  <c r="AN127" i="3"/>
  <c r="AN128" i="3"/>
  <c r="AN129" i="3"/>
  <c r="AN130" i="3"/>
  <c r="AN131" i="3"/>
  <c r="AN132" i="3"/>
  <c r="AN133" i="3"/>
  <c r="AN134" i="3"/>
  <c r="AN135" i="3"/>
  <c r="AN136" i="3"/>
  <c r="AN137" i="3"/>
  <c r="AN138" i="3"/>
  <c r="AN139" i="3"/>
  <c r="AN140" i="3"/>
  <c r="AN141" i="3"/>
  <c r="AN142" i="3"/>
  <c r="AN143" i="3"/>
  <c r="AN144" i="3"/>
  <c r="AN145" i="3"/>
  <c r="AN146" i="3"/>
  <c r="AN147" i="3"/>
  <c r="AN148" i="3"/>
  <c r="AN149" i="3"/>
  <c r="AN150" i="3"/>
  <c r="AN151" i="3"/>
  <c r="AN152" i="3"/>
  <c r="AN153" i="3"/>
  <c r="AN154" i="3"/>
  <c r="AN155" i="3"/>
  <c r="AN156" i="3"/>
  <c r="AN157" i="3"/>
  <c r="AN158" i="3"/>
  <c r="AN159" i="3"/>
  <c r="AN160" i="3"/>
  <c r="AN161" i="3"/>
  <c r="AN162" i="3"/>
  <c r="AN163" i="3"/>
  <c r="AN164" i="3"/>
  <c r="AN165" i="3"/>
  <c r="AN166" i="3"/>
  <c r="AN167" i="3"/>
  <c r="AN168" i="3"/>
  <c r="AN169" i="3"/>
  <c r="AN170" i="3"/>
  <c r="AN171" i="3"/>
  <c r="AN172" i="3"/>
  <c r="AN173" i="3"/>
  <c r="AN174" i="3"/>
  <c r="AN175" i="3"/>
  <c r="AN176" i="3"/>
  <c r="AN177" i="3"/>
  <c r="AN178" i="3"/>
  <c r="AN179" i="3"/>
  <c r="AN180" i="3"/>
  <c r="AN181" i="3"/>
  <c r="AN182" i="3"/>
  <c r="AN183" i="3"/>
  <c r="AN184" i="3"/>
  <c r="AN185" i="3"/>
  <c r="AN186" i="3"/>
  <c r="AN187" i="3"/>
  <c r="AN188" i="3"/>
  <c r="AN189" i="3"/>
  <c r="AN190" i="3"/>
  <c r="AN191" i="3"/>
  <c r="AN192" i="3"/>
  <c r="AN193" i="3"/>
  <c r="AN194" i="3"/>
  <c r="AN195" i="3"/>
  <c r="AN196" i="3"/>
  <c r="AN197" i="3"/>
  <c r="AN198" i="3"/>
  <c r="AN199" i="3"/>
  <c r="AN200" i="3"/>
  <c r="AN201" i="3"/>
  <c r="AN202" i="3"/>
  <c r="AN203" i="3"/>
  <c r="AN204" i="3"/>
  <c r="AN205" i="3"/>
  <c r="AN206" i="3"/>
  <c r="AN207" i="3"/>
  <c r="AN208" i="3"/>
  <c r="AN209" i="3"/>
  <c r="AN210" i="3"/>
  <c r="AN211" i="3"/>
  <c r="AN212" i="3"/>
  <c r="AN213" i="3"/>
  <c r="AN214" i="3"/>
  <c r="AN215" i="3"/>
  <c r="AN216" i="3"/>
  <c r="AN217" i="3"/>
  <c r="AN218" i="3"/>
  <c r="AN219" i="3"/>
  <c r="AN220" i="3"/>
  <c r="AN221" i="3"/>
  <c r="AM90" i="3"/>
  <c r="AM91" i="3"/>
  <c r="AM92" i="3"/>
  <c r="AM93" i="3"/>
  <c r="AM94" i="3"/>
  <c r="AM95" i="3"/>
  <c r="AM96" i="3"/>
  <c r="AM97" i="3"/>
  <c r="AM98" i="3"/>
  <c r="AM99" i="3"/>
  <c r="AM100" i="3"/>
  <c r="AM101" i="3"/>
  <c r="AM102" i="3"/>
  <c r="AM103" i="3"/>
  <c r="AM104" i="3"/>
  <c r="AM105" i="3"/>
  <c r="AM106" i="3"/>
  <c r="AM107" i="3"/>
  <c r="AM108" i="3"/>
  <c r="AM109" i="3"/>
  <c r="AM110" i="3"/>
  <c r="AM111" i="3"/>
  <c r="AM112" i="3"/>
  <c r="AM113" i="3"/>
  <c r="AM114" i="3"/>
  <c r="AM115" i="3"/>
  <c r="AM116" i="3"/>
  <c r="AM117" i="3"/>
  <c r="AM118" i="3"/>
  <c r="AM119" i="3"/>
  <c r="AM120" i="3"/>
  <c r="AM121" i="3"/>
  <c r="AM122" i="3"/>
  <c r="AM123" i="3"/>
  <c r="AM124" i="3"/>
  <c r="AM125" i="3"/>
  <c r="AM126" i="3"/>
  <c r="AM127" i="3"/>
  <c r="AM128" i="3"/>
  <c r="AM129" i="3"/>
  <c r="AM130" i="3"/>
  <c r="AM131" i="3"/>
  <c r="AM132" i="3"/>
  <c r="AM133" i="3"/>
  <c r="AM134" i="3"/>
  <c r="AM135" i="3"/>
  <c r="AM136" i="3"/>
  <c r="AM137" i="3"/>
  <c r="AM138" i="3"/>
  <c r="AM139" i="3"/>
  <c r="AM140" i="3"/>
  <c r="AM141" i="3"/>
  <c r="AM142" i="3"/>
  <c r="AM143" i="3"/>
  <c r="AM144" i="3"/>
  <c r="AM145" i="3"/>
  <c r="AM146" i="3"/>
  <c r="AM147" i="3"/>
  <c r="AM148" i="3"/>
  <c r="AM149" i="3"/>
  <c r="AM150" i="3"/>
  <c r="AM151" i="3"/>
  <c r="AM152" i="3"/>
  <c r="AM153" i="3"/>
  <c r="AM154" i="3"/>
  <c r="AM155" i="3"/>
  <c r="AM156" i="3"/>
  <c r="AM157" i="3"/>
  <c r="AM158" i="3"/>
  <c r="AM159" i="3"/>
  <c r="AM160" i="3"/>
  <c r="AM161" i="3"/>
  <c r="AM162" i="3"/>
  <c r="AM163" i="3"/>
  <c r="AM164" i="3"/>
  <c r="AM165" i="3"/>
  <c r="AM166" i="3"/>
  <c r="AM167" i="3"/>
  <c r="AM168" i="3"/>
  <c r="AM169" i="3"/>
  <c r="AM170" i="3"/>
  <c r="AM171" i="3"/>
  <c r="AM172" i="3"/>
  <c r="AM173" i="3"/>
  <c r="AM174" i="3"/>
  <c r="AM175" i="3"/>
  <c r="AM176" i="3"/>
  <c r="AM177" i="3"/>
  <c r="AM178" i="3"/>
  <c r="AM179" i="3"/>
  <c r="AM180" i="3"/>
  <c r="AM181" i="3"/>
  <c r="AM182" i="3"/>
  <c r="AM183" i="3"/>
  <c r="AM184" i="3"/>
  <c r="AM185" i="3"/>
  <c r="AM186" i="3"/>
  <c r="AM187" i="3"/>
  <c r="AM188" i="3"/>
  <c r="AM189" i="3"/>
  <c r="AM190" i="3"/>
  <c r="AM191" i="3"/>
  <c r="AM192" i="3"/>
  <c r="AM193" i="3"/>
  <c r="AM194" i="3"/>
  <c r="AM195" i="3"/>
  <c r="AM196" i="3"/>
  <c r="AM197" i="3"/>
  <c r="AM198" i="3"/>
  <c r="AM199" i="3"/>
  <c r="AM200" i="3"/>
  <c r="AM201" i="3"/>
  <c r="AM202" i="3"/>
  <c r="AM203" i="3"/>
  <c r="AM204" i="3"/>
  <c r="AM205" i="3"/>
  <c r="AM206" i="3"/>
  <c r="AM207" i="3"/>
  <c r="AM208" i="3"/>
  <c r="AM209" i="3"/>
  <c r="AM210" i="3"/>
  <c r="AM211" i="3"/>
  <c r="AM212" i="3"/>
  <c r="AM213" i="3"/>
  <c r="AM214" i="3"/>
  <c r="AM215" i="3"/>
  <c r="AM216" i="3"/>
  <c r="AM217" i="3"/>
  <c r="AM218" i="3"/>
  <c r="AM219" i="3"/>
  <c r="AM220" i="3"/>
  <c r="AM221" i="3"/>
  <c r="AL90" i="3"/>
  <c r="AL91" i="3"/>
  <c r="AL92" i="3"/>
  <c r="AL93" i="3"/>
  <c r="AL94" i="3"/>
  <c r="AL95" i="3"/>
  <c r="AL96" i="3"/>
  <c r="AL97" i="3"/>
  <c r="AL98" i="3"/>
  <c r="AL99" i="3"/>
  <c r="AL100" i="3"/>
  <c r="AL101" i="3"/>
  <c r="AL102" i="3"/>
  <c r="AL103" i="3"/>
  <c r="AL104" i="3"/>
  <c r="AL105" i="3"/>
  <c r="AL106" i="3"/>
  <c r="AL107" i="3"/>
  <c r="AL108" i="3"/>
  <c r="AL109" i="3"/>
  <c r="AL110" i="3"/>
  <c r="AL111" i="3"/>
  <c r="AL112" i="3"/>
  <c r="AL113" i="3"/>
  <c r="AL114" i="3"/>
  <c r="AL115" i="3"/>
  <c r="AL116" i="3"/>
  <c r="AL117" i="3"/>
  <c r="AL118" i="3"/>
  <c r="AL119" i="3"/>
  <c r="AL120" i="3"/>
  <c r="AL121" i="3"/>
  <c r="AL122" i="3"/>
  <c r="AL123" i="3"/>
  <c r="AL124" i="3"/>
  <c r="AL125" i="3"/>
  <c r="AL126" i="3"/>
  <c r="AL127" i="3"/>
  <c r="AL128" i="3"/>
  <c r="AL129" i="3"/>
  <c r="AL130" i="3"/>
  <c r="AL131" i="3"/>
  <c r="AL132" i="3"/>
  <c r="AL133" i="3"/>
  <c r="AL134" i="3"/>
  <c r="AL135" i="3"/>
  <c r="AL136" i="3"/>
  <c r="AL137" i="3"/>
  <c r="AL138" i="3"/>
  <c r="AL139" i="3"/>
  <c r="AL140" i="3"/>
  <c r="AL141" i="3"/>
  <c r="AL142" i="3"/>
  <c r="AL143" i="3"/>
  <c r="AL144" i="3"/>
  <c r="AL145" i="3"/>
  <c r="AL146" i="3"/>
  <c r="AL147" i="3"/>
  <c r="AL148" i="3"/>
  <c r="AL149" i="3"/>
  <c r="AL150" i="3"/>
  <c r="AL151" i="3"/>
  <c r="AL152" i="3"/>
  <c r="AL153" i="3"/>
  <c r="AL154" i="3"/>
  <c r="AL155" i="3"/>
  <c r="AL156" i="3"/>
  <c r="AL157" i="3"/>
  <c r="AL158" i="3"/>
  <c r="AL159" i="3"/>
  <c r="AL160" i="3"/>
  <c r="AL161" i="3"/>
  <c r="AL162" i="3"/>
  <c r="AL163" i="3"/>
  <c r="AL164" i="3"/>
  <c r="AL165" i="3"/>
  <c r="AL166" i="3"/>
  <c r="AL167" i="3"/>
  <c r="AL168" i="3"/>
  <c r="AL169" i="3"/>
  <c r="AL170" i="3"/>
  <c r="AL171" i="3"/>
  <c r="AL172" i="3"/>
  <c r="AL173" i="3"/>
  <c r="AL174" i="3"/>
  <c r="AL175" i="3"/>
  <c r="AL176" i="3"/>
  <c r="AL177" i="3"/>
  <c r="AL178" i="3"/>
  <c r="AL179" i="3"/>
  <c r="AL180" i="3"/>
  <c r="AL181" i="3"/>
  <c r="AL182" i="3"/>
  <c r="AL183" i="3"/>
  <c r="AL184" i="3"/>
  <c r="AL185" i="3"/>
  <c r="AL186" i="3"/>
  <c r="AL187" i="3"/>
  <c r="AL188" i="3"/>
  <c r="AL189" i="3"/>
  <c r="AL190" i="3"/>
  <c r="AL191" i="3"/>
  <c r="AL192" i="3"/>
  <c r="AL193" i="3"/>
  <c r="AL194" i="3"/>
  <c r="AL195" i="3"/>
  <c r="AL196" i="3"/>
  <c r="AL197" i="3"/>
  <c r="AL198" i="3"/>
  <c r="AL199" i="3"/>
  <c r="AL200" i="3"/>
  <c r="AL201" i="3"/>
  <c r="AL202" i="3"/>
  <c r="AL203" i="3"/>
  <c r="AL204" i="3"/>
  <c r="AL205" i="3"/>
  <c r="AL206" i="3"/>
  <c r="AL207" i="3"/>
  <c r="AL208" i="3"/>
  <c r="AL209" i="3"/>
  <c r="AL210" i="3"/>
  <c r="AL211" i="3"/>
  <c r="AL212" i="3"/>
  <c r="AL213" i="3"/>
  <c r="AL214" i="3"/>
  <c r="AL215" i="3"/>
  <c r="AL216" i="3"/>
  <c r="AL217" i="3"/>
  <c r="AL218" i="3"/>
  <c r="AL219" i="3"/>
  <c r="AL220" i="3"/>
  <c r="AL221" i="3"/>
  <c r="AK90" i="3"/>
  <c r="AK91" i="3"/>
  <c r="AK92" i="3"/>
  <c r="AK93" i="3"/>
  <c r="AK94" i="3"/>
  <c r="AK95" i="3"/>
  <c r="AK96" i="3"/>
  <c r="AK97" i="3"/>
  <c r="AK98" i="3"/>
  <c r="AK99" i="3"/>
  <c r="AK100" i="3"/>
  <c r="AK101" i="3"/>
  <c r="AK102" i="3"/>
  <c r="AK103" i="3"/>
  <c r="AK104" i="3"/>
  <c r="AK105" i="3"/>
  <c r="AK106" i="3"/>
  <c r="AK107" i="3"/>
  <c r="AK108" i="3"/>
  <c r="AK109" i="3"/>
  <c r="AK110" i="3"/>
  <c r="AK111" i="3"/>
  <c r="AK112" i="3"/>
  <c r="AK113" i="3"/>
  <c r="AK114" i="3"/>
  <c r="AK115" i="3"/>
  <c r="AK116" i="3"/>
  <c r="AK117" i="3"/>
  <c r="AK118" i="3"/>
  <c r="AK119" i="3"/>
  <c r="AK120" i="3"/>
  <c r="AK121" i="3"/>
  <c r="AK122" i="3"/>
  <c r="AK123" i="3"/>
  <c r="AK124" i="3"/>
  <c r="AK125" i="3"/>
  <c r="AK126" i="3"/>
  <c r="AK127" i="3"/>
  <c r="AK128" i="3"/>
  <c r="AK129" i="3"/>
  <c r="AK130" i="3"/>
  <c r="AK131" i="3"/>
  <c r="AK132" i="3"/>
  <c r="AK133" i="3"/>
  <c r="AK134" i="3"/>
  <c r="AK135" i="3"/>
  <c r="AK136" i="3"/>
  <c r="AK137" i="3"/>
  <c r="AK138" i="3"/>
  <c r="AK139" i="3"/>
  <c r="AK140" i="3"/>
  <c r="AK141" i="3"/>
  <c r="AK142" i="3"/>
  <c r="AK143" i="3"/>
  <c r="AK144" i="3"/>
  <c r="AK145" i="3"/>
  <c r="AK146" i="3"/>
  <c r="AK147" i="3"/>
  <c r="AK148" i="3"/>
  <c r="AK149" i="3"/>
  <c r="AK150" i="3"/>
  <c r="AK151" i="3"/>
  <c r="AK152" i="3"/>
  <c r="AK153" i="3"/>
  <c r="AK154" i="3"/>
  <c r="AK155" i="3"/>
  <c r="AK156" i="3"/>
  <c r="AK157" i="3"/>
  <c r="AK158" i="3"/>
  <c r="AK159" i="3"/>
  <c r="AK160" i="3"/>
  <c r="AK161" i="3"/>
  <c r="AK162" i="3"/>
  <c r="AK163" i="3"/>
  <c r="AK164" i="3"/>
  <c r="AK165" i="3"/>
  <c r="AK166" i="3"/>
  <c r="AK167" i="3"/>
  <c r="AK168" i="3"/>
  <c r="AK169" i="3"/>
  <c r="AK170" i="3"/>
  <c r="AK171" i="3"/>
  <c r="AK172" i="3"/>
  <c r="AK173" i="3"/>
  <c r="AK174" i="3"/>
  <c r="AK175" i="3"/>
  <c r="AK176" i="3"/>
  <c r="AK177" i="3"/>
  <c r="AK178" i="3"/>
  <c r="AK179" i="3"/>
  <c r="AK180" i="3"/>
  <c r="AK181" i="3"/>
  <c r="AK182" i="3"/>
  <c r="AK183" i="3"/>
  <c r="AK184" i="3"/>
  <c r="AK185" i="3"/>
  <c r="AK186" i="3"/>
  <c r="AK187" i="3"/>
  <c r="AK188" i="3"/>
  <c r="AK189" i="3"/>
  <c r="AK190" i="3"/>
  <c r="AK191" i="3"/>
  <c r="AK192" i="3"/>
  <c r="AK193" i="3"/>
  <c r="AK194" i="3"/>
  <c r="AK195" i="3"/>
  <c r="AK196" i="3"/>
  <c r="AK197" i="3"/>
  <c r="AK198" i="3"/>
  <c r="AK199" i="3"/>
  <c r="AK200" i="3"/>
  <c r="AK201" i="3"/>
  <c r="AK202" i="3"/>
  <c r="AK203" i="3"/>
  <c r="AK204" i="3"/>
  <c r="AK205" i="3"/>
  <c r="AK206" i="3"/>
  <c r="AK207" i="3"/>
  <c r="AK208" i="3"/>
  <c r="AK209" i="3"/>
  <c r="AK210" i="3"/>
  <c r="AK211" i="3"/>
  <c r="AK212" i="3"/>
  <c r="AK213" i="3"/>
  <c r="AK214" i="3"/>
  <c r="AK215" i="3"/>
  <c r="AK216" i="3"/>
  <c r="AK217" i="3"/>
  <c r="AK218" i="3"/>
  <c r="AK219" i="3"/>
  <c r="AK220" i="3"/>
  <c r="AK221" i="3"/>
  <c r="AJ90" i="3"/>
  <c r="AJ91" i="3"/>
  <c r="AJ92" i="3"/>
  <c r="AJ93" i="3"/>
  <c r="AJ94" i="3"/>
  <c r="AJ95" i="3"/>
  <c r="AJ96" i="3"/>
  <c r="AJ97" i="3"/>
  <c r="AJ98" i="3"/>
  <c r="AJ99" i="3"/>
  <c r="AJ100" i="3"/>
  <c r="AJ101" i="3"/>
  <c r="AJ102" i="3"/>
  <c r="AJ103" i="3"/>
  <c r="AJ104" i="3"/>
  <c r="AJ105" i="3"/>
  <c r="AJ106" i="3"/>
  <c r="AJ107" i="3"/>
  <c r="AJ108" i="3"/>
  <c r="AJ109" i="3"/>
  <c r="AJ110" i="3"/>
  <c r="AJ111" i="3"/>
  <c r="AJ112" i="3"/>
  <c r="AJ113" i="3"/>
  <c r="AJ114" i="3"/>
  <c r="AJ115" i="3"/>
  <c r="AJ116" i="3"/>
  <c r="AJ117" i="3"/>
  <c r="AJ118" i="3"/>
  <c r="AJ119" i="3"/>
  <c r="AJ120" i="3"/>
  <c r="AJ121" i="3"/>
  <c r="AJ122" i="3"/>
  <c r="AJ123" i="3"/>
  <c r="AJ124" i="3"/>
  <c r="AJ125" i="3"/>
  <c r="AJ126" i="3"/>
  <c r="AJ127" i="3"/>
  <c r="AJ128" i="3"/>
  <c r="AJ129" i="3"/>
  <c r="AJ130" i="3"/>
  <c r="AJ131" i="3"/>
  <c r="AJ132" i="3"/>
  <c r="AJ133" i="3"/>
  <c r="AJ134" i="3"/>
  <c r="AJ135" i="3"/>
  <c r="AJ136" i="3"/>
  <c r="AJ137" i="3"/>
  <c r="AJ138" i="3"/>
  <c r="AJ139" i="3"/>
  <c r="AJ140" i="3"/>
  <c r="AJ141" i="3"/>
  <c r="AJ142" i="3"/>
  <c r="AJ143" i="3"/>
  <c r="AJ144" i="3"/>
  <c r="AJ145" i="3"/>
  <c r="AJ146" i="3"/>
  <c r="AJ147" i="3"/>
  <c r="AJ148" i="3"/>
  <c r="AJ149" i="3"/>
  <c r="AJ150" i="3"/>
  <c r="AJ151" i="3"/>
  <c r="AJ152" i="3"/>
  <c r="AJ153" i="3"/>
  <c r="AJ154" i="3"/>
  <c r="AJ155" i="3"/>
  <c r="AJ156" i="3"/>
  <c r="AJ157" i="3"/>
  <c r="AJ158" i="3"/>
  <c r="AJ159" i="3"/>
  <c r="AJ160" i="3"/>
  <c r="AJ161" i="3"/>
  <c r="AJ162" i="3"/>
  <c r="AJ163" i="3"/>
  <c r="AJ164" i="3"/>
  <c r="AJ165" i="3"/>
  <c r="AJ166" i="3"/>
  <c r="AJ167" i="3"/>
  <c r="AJ168" i="3"/>
  <c r="AJ169" i="3"/>
  <c r="AJ170" i="3"/>
  <c r="AJ171" i="3"/>
  <c r="AJ172" i="3"/>
  <c r="AJ173" i="3"/>
  <c r="AJ174" i="3"/>
  <c r="AJ175" i="3"/>
  <c r="AJ176" i="3"/>
  <c r="AJ177" i="3"/>
  <c r="AJ178" i="3"/>
  <c r="AJ179" i="3"/>
  <c r="AJ180" i="3"/>
  <c r="AJ181" i="3"/>
  <c r="AJ182" i="3"/>
  <c r="AJ183" i="3"/>
  <c r="AJ184" i="3"/>
  <c r="AJ185" i="3"/>
  <c r="AJ186" i="3"/>
  <c r="AJ187" i="3"/>
  <c r="AJ188" i="3"/>
  <c r="AJ189" i="3"/>
  <c r="AJ190" i="3"/>
  <c r="AJ191" i="3"/>
  <c r="AJ192" i="3"/>
  <c r="AJ193" i="3"/>
  <c r="AJ194" i="3"/>
  <c r="AJ195" i="3"/>
  <c r="AJ196" i="3"/>
  <c r="AJ197" i="3"/>
  <c r="AJ198" i="3"/>
  <c r="AJ199" i="3"/>
  <c r="AJ200" i="3"/>
  <c r="AJ201" i="3"/>
  <c r="AJ202" i="3"/>
  <c r="AJ203" i="3"/>
  <c r="AJ204" i="3"/>
  <c r="AJ205" i="3"/>
  <c r="AJ206" i="3"/>
  <c r="AJ207" i="3"/>
  <c r="AJ208" i="3"/>
  <c r="AJ209" i="3"/>
  <c r="AJ210" i="3"/>
  <c r="AJ211" i="3"/>
  <c r="AJ212" i="3"/>
  <c r="AJ213" i="3"/>
  <c r="AJ214" i="3"/>
  <c r="AJ215" i="3"/>
  <c r="AJ216" i="3"/>
  <c r="AJ217" i="3"/>
  <c r="AJ218" i="3"/>
  <c r="AJ219" i="3"/>
  <c r="AJ220" i="3"/>
  <c r="AJ221" i="3"/>
  <c r="AI90" i="3"/>
  <c r="AI91" i="3"/>
  <c r="AI92" i="3"/>
  <c r="AI93" i="3"/>
  <c r="AI94" i="3"/>
  <c r="AI95" i="3"/>
  <c r="AI96" i="3"/>
  <c r="AI97" i="3"/>
  <c r="AI98" i="3"/>
  <c r="AI99" i="3"/>
  <c r="AI100" i="3"/>
  <c r="AI101" i="3"/>
  <c r="AI102" i="3"/>
  <c r="AI103" i="3"/>
  <c r="AI104" i="3"/>
  <c r="AI105" i="3"/>
  <c r="AI106" i="3"/>
  <c r="AI107" i="3"/>
  <c r="AI108" i="3"/>
  <c r="AI109" i="3"/>
  <c r="AI110" i="3"/>
  <c r="AI111" i="3"/>
  <c r="AI112" i="3"/>
  <c r="AI113" i="3"/>
  <c r="AI114" i="3"/>
  <c r="AI115" i="3"/>
  <c r="AI116" i="3"/>
  <c r="AI117" i="3"/>
  <c r="AI118" i="3"/>
  <c r="AI119" i="3"/>
  <c r="AI120" i="3"/>
  <c r="AI121" i="3"/>
  <c r="AI122" i="3"/>
  <c r="AI123" i="3"/>
  <c r="AI124" i="3"/>
  <c r="AI125" i="3"/>
  <c r="AI126" i="3"/>
  <c r="AI127" i="3"/>
  <c r="AI128" i="3"/>
  <c r="AI129" i="3"/>
  <c r="AI130" i="3"/>
  <c r="AI131" i="3"/>
  <c r="AI132" i="3"/>
  <c r="AI133" i="3"/>
  <c r="AI134" i="3"/>
  <c r="AI135" i="3"/>
  <c r="AI136" i="3"/>
  <c r="AI137" i="3"/>
  <c r="AI138" i="3"/>
  <c r="AI139" i="3"/>
  <c r="AI140" i="3"/>
  <c r="AI141" i="3"/>
  <c r="AI142" i="3"/>
  <c r="AI143" i="3"/>
  <c r="AI144" i="3"/>
  <c r="AI145" i="3"/>
  <c r="AI146" i="3"/>
  <c r="AI147" i="3"/>
  <c r="AI148" i="3"/>
  <c r="AI149" i="3"/>
  <c r="AI150" i="3"/>
  <c r="AI151" i="3"/>
  <c r="AI152" i="3"/>
  <c r="AI153" i="3"/>
  <c r="AI154" i="3"/>
  <c r="AI155" i="3"/>
  <c r="AI156" i="3"/>
  <c r="AI157" i="3"/>
  <c r="AI158" i="3"/>
  <c r="AI159" i="3"/>
  <c r="AI160" i="3"/>
  <c r="AI161" i="3"/>
  <c r="AI162" i="3"/>
  <c r="AI163" i="3"/>
  <c r="AI164" i="3"/>
  <c r="AI165" i="3"/>
  <c r="AI166" i="3"/>
  <c r="AI167" i="3"/>
  <c r="AI168" i="3"/>
  <c r="AI169" i="3"/>
  <c r="AI170" i="3"/>
  <c r="AI171" i="3"/>
  <c r="AI172" i="3"/>
  <c r="AI173" i="3"/>
  <c r="AI174" i="3"/>
  <c r="AI175" i="3"/>
  <c r="AI176" i="3"/>
  <c r="AI177" i="3"/>
  <c r="AI178" i="3"/>
  <c r="AI179" i="3"/>
  <c r="AI180" i="3"/>
  <c r="AI181" i="3"/>
  <c r="AI182" i="3"/>
  <c r="AI183" i="3"/>
  <c r="AI184" i="3"/>
  <c r="AI185" i="3"/>
  <c r="AI186" i="3"/>
  <c r="AI187" i="3"/>
  <c r="AI188" i="3"/>
  <c r="AI189" i="3"/>
  <c r="AI190" i="3"/>
  <c r="AI191" i="3"/>
  <c r="AI192" i="3"/>
  <c r="AI193" i="3"/>
  <c r="AI194" i="3"/>
  <c r="AI195" i="3"/>
  <c r="AI196" i="3"/>
  <c r="AI197" i="3"/>
  <c r="AI198" i="3"/>
  <c r="AI199" i="3"/>
  <c r="AI200" i="3"/>
  <c r="AI201" i="3"/>
  <c r="AI202" i="3"/>
  <c r="AI203" i="3"/>
  <c r="AI204" i="3"/>
  <c r="AI205" i="3"/>
  <c r="AI206" i="3"/>
  <c r="AI207" i="3"/>
  <c r="AI208" i="3"/>
  <c r="AI209" i="3"/>
  <c r="AI210" i="3"/>
  <c r="AI211" i="3"/>
  <c r="AI212" i="3"/>
  <c r="AI213" i="3"/>
  <c r="AI214" i="3"/>
  <c r="AI215" i="3"/>
  <c r="AI216" i="3"/>
  <c r="AI217" i="3"/>
  <c r="AI218" i="3"/>
  <c r="AI219" i="3"/>
  <c r="AI220" i="3"/>
  <c r="AI221" i="3"/>
  <c r="AH90" i="3"/>
  <c r="AH91" i="3"/>
  <c r="AH92" i="3"/>
  <c r="AH93" i="3"/>
  <c r="AH94" i="3"/>
  <c r="AH95" i="3"/>
  <c r="AH96" i="3"/>
  <c r="AH97" i="3"/>
  <c r="AH98" i="3"/>
  <c r="AH99" i="3"/>
  <c r="AH100" i="3"/>
  <c r="AH101" i="3"/>
  <c r="AH102" i="3"/>
  <c r="AH103" i="3"/>
  <c r="AH104" i="3"/>
  <c r="AH105" i="3"/>
  <c r="AH106" i="3"/>
  <c r="AH107" i="3"/>
  <c r="AH108" i="3"/>
  <c r="AH109" i="3"/>
  <c r="AH110" i="3"/>
  <c r="AH111" i="3"/>
  <c r="AH112" i="3"/>
  <c r="AH113" i="3"/>
  <c r="AH114" i="3"/>
  <c r="AH115" i="3"/>
  <c r="AH116" i="3"/>
  <c r="AH117" i="3"/>
  <c r="AH118" i="3"/>
  <c r="AH119" i="3"/>
  <c r="AH120" i="3"/>
  <c r="AH121" i="3"/>
  <c r="AH122" i="3"/>
  <c r="AH123" i="3"/>
  <c r="AH124" i="3"/>
  <c r="AH125" i="3"/>
  <c r="AH126" i="3"/>
  <c r="AH127" i="3"/>
  <c r="AH128" i="3"/>
  <c r="AH129" i="3"/>
  <c r="AH130" i="3"/>
  <c r="AH131" i="3"/>
  <c r="AH132" i="3"/>
  <c r="AH133" i="3"/>
  <c r="AH134" i="3"/>
  <c r="AH135" i="3"/>
  <c r="AH136" i="3"/>
  <c r="AH137" i="3"/>
  <c r="AH138" i="3"/>
  <c r="AH139" i="3"/>
  <c r="AH140" i="3"/>
  <c r="AH141" i="3"/>
  <c r="AH142" i="3"/>
  <c r="AH143" i="3"/>
  <c r="AH144" i="3"/>
  <c r="AH145" i="3"/>
  <c r="AH146" i="3"/>
  <c r="AH147" i="3"/>
  <c r="AH148" i="3"/>
  <c r="AH149" i="3"/>
  <c r="AH150" i="3"/>
  <c r="AH151" i="3"/>
  <c r="AH152" i="3"/>
  <c r="AH153" i="3"/>
  <c r="AH154" i="3"/>
  <c r="AH155" i="3"/>
  <c r="AH156" i="3"/>
  <c r="AH157" i="3"/>
  <c r="AH158" i="3"/>
  <c r="AH159" i="3"/>
  <c r="AH160" i="3"/>
  <c r="AH161" i="3"/>
  <c r="AH162" i="3"/>
  <c r="AH163" i="3"/>
  <c r="AH164" i="3"/>
  <c r="AH165" i="3"/>
  <c r="AH166" i="3"/>
  <c r="AH167" i="3"/>
  <c r="AH168" i="3"/>
  <c r="AH169" i="3"/>
  <c r="AH170" i="3"/>
  <c r="AH171" i="3"/>
  <c r="AH172" i="3"/>
  <c r="AH173" i="3"/>
  <c r="AH174" i="3"/>
  <c r="AH175" i="3"/>
  <c r="AH176" i="3"/>
  <c r="AH177" i="3"/>
  <c r="AH178" i="3"/>
  <c r="AH179" i="3"/>
  <c r="AH180" i="3"/>
  <c r="AH181" i="3"/>
  <c r="AH182" i="3"/>
  <c r="AH183" i="3"/>
  <c r="AH184" i="3"/>
  <c r="AH185" i="3"/>
  <c r="AH186" i="3"/>
  <c r="AH187" i="3"/>
  <c r="AH188" i="3"/>
  <c r="AH189" i="3"/>
  <c r="AH190" i="3"/>
  <c r="AH191" i="3"/>
  <c r="AH192" i="3"/>
  <c r="AH193" i="3"/>
  <c r="AH194" i="3"/>
  <c r="AH195" i="3"/>
  <c r="AH196" i="3"/>
  <c r="AH197" i="3"/>
  <c r="AH198" i="3"/>
  <c r="AH199" i="3"/>
  <c r="AH200" i="3"/>
  <c r="AH201" i="3"/>
  <c r="AH202" i="3"/>
  <c r="AH203" i="3"/>
  <c r="AH204" i="3"/>
  <c r="AH205" i="3"/>
  <c r="AH206" i="3"/>
  <c r="AH207" i="3"/>
  <c r="AH208" i="3"/>
  <c r="AH209" i="3"/>
  <c r="AH210" i="3"/>
  <c r="AH211" i="3"/>
  <c r="AH212" i="3"/>
  <c r="AH213" i="3"/>
  <c r="AH214" i="3"/>
  <c r="AH215" i="3"/>
  <c r="AH216" i="3"/>
  <c r="AH217" i="3"/>
  <c r="AH218" i="3"/>
  <c r="AH219" i="3"/>
  <c r="AH220" i="3"/>
  <c r="AH221" i="3"/>
  <c r="AG90" i="3"/>
  <c r="AG91" i="3"/>
  <c r="AG92" i="3"/>
  <c r="AG93" i="3"/>
  <c r="AG94" i="3"/>
  <c r="AG95" i="3"/>
  <c r="AG96" i="3"/>
  <c r="AG97" i="3"/>
  <c r="AG98" i="3"/>
  <c r="AG99" i="3"/>
  <c r="AG100" i="3"/>
  <c r="AG101" i="3"/>
  <c r="AG102" i="3"/>
  <c r="AG103" i="3"/>
  <c r="AG104" i="3"/>
  <c r="AG105" i="3"/>
  <c r="AG106" i="3"/>
  <c r="AG107" i="3"/>
  <c r="AG108" i="3"/>
  <c r="AG109" i="3"/>
  <c r="AG110" i="3"/>
  <c r="AG111" i="3"/>
  <c r="AG112" i="3"/>
  <c r="AG113" i="3"/>
  <c r="AG114" i="3"/>
  <c r="AG115" i="3"/>
  <c r="AG116" i="3"/>
  <c r="AG117" i="3"/>
  <c r="AG118" i="3"/>
  <c r="AG119" i="3"/>
  <c r="AG120" i="3"/>
  <c r="AG121" i="3"/>
  <c r="AG122" i="3"/>
  <c r="AG123" i="3"/>
  <c r="AG124" i="3"/>
  <c r="AG125" i="3"/>
  <c r="AG126" i="3"/>
  <c r="AG127" i="3"/>
  <c r="AG128" i="3"/>
  <c r="AG129" i="3"/>
  <c r="AG130" i="3"/>
  <c r="AG131" i="3"/>
  <c r="AG132" i="3"/>
  <c r="AG133" i="3"/>
  <c r="AG134" i="3"/>
  <c r="AG135" i="3"/>
  <c r="AG136" i="3"/>
  <c r="AG137" i="3"/>
  <c r="AG138" i="3"/>
  <c r="AG139" i="3"/>
  <c r="AG140" i="3"/>
  <c r="AG141" i="3"/>
  <c r="AG142" i="3"/>
  <c r="AG143" i="3"/>
  <c r="AG144" i="3"/>
  <c r="AG145" i="3"/>
  <c r="AG146" i="3"/>
  <c r="AG147" i="3"/>
  <c r="AG148" i="3"/>
  <c r="AG149" i="3"/>
  <c r="AG150" i="3"/>
  <c r="AG151" i="3"/>
  <c r="AG152" i="3"/>
  <c r="AG153" i="3"/>
  <c r="AG154" i="3"/>
  <c r="AG155" i="3"/>
  <c r="AG156" i="3"/>
  <c r="AG157" i="3"/>
  <c r="AG158" i="3"/>
  <c r="AG159" i="3"/>
  <c r="AG160" i="3"/>
  <c r="AG161" i="3"/>
  <c r="AG162" i="3"/>
  <c r="AG163" i="3"/>
  <c r="AG164" i="3"/>
  <c r="AG165" i="3"/>
  <c r="AG166" i="3"/>
  <c r="AG167" i="3"/>
  <c r="AG168" i="3"/>
  <c r="AG169" i="3"/>
  <c r="AG170" i="3"/>
  <c r="AG171" i="3"/>
  <c r="AG172" i="3"/>
  <c r="AG173" i="3"/>
  <c r="AG174" i="3"/>
  <c r="AG175" i="3"/>
  <c r="AG176" i="3"/>
  <c r="AG177" i="3"/>
  <c r="AG178" i="3"/>
  <c r="AG179" i="3"/>
  <c r="AG180" i="3"/>
  <c r="AG181" i="3"/>
  <c r="AG182" i="3"/>
  <c r="AG183" i="3"/>
  <c r="AG184" i="3"/>
  <c r="AG185" i="3"/>
  <c r="AG186" i="3"/>
  <c r="AG187" i="3"/>
  <c r="AG188" i="3"/>
  <c r="AG189" i="3"/>
  <c r="AG190" i="3"/>
  <c r="AG191" i="3"/>
  <c r="AG192" i="3"/>
  <c r="AG193" i="3"/>
  <c r="AG194" i="3"/>
  <c r="AG195" i="3"/>
  <c r="AG196" i="3"/>
  <c r="AG197" i="3"/>
  <c r="AG198" i="3"/>
  <c r="AG199" i="3"/>
  <c r="AG200" i="3"/>
  <c r="AG201" i="3"/>
  <c r="AG202" i="3"/>
  <c r="AG203" i="3"/>
  <c r="AG204" i="3"/>
  <c r="AG205" i="3"/>
  <c r="AG206" i="3"/>
  <c r="AG207" i="3"/>
  <c r="AG208" i="3"/>
  <c r="AG209" i="3"/>
  <c r="AG210" i="3"/>
  <c r="AG211" i="3"/>
  <c r="AG212" i="3"/>
  <c r="AG213" i="3"/>
  <c r="AG214" i="3"/>
  <c r="AG215" i="3"/>
  <c r="AG216" i="3"/>
  <c r="AG217" i="3"/>
  <c r="AG218" i="3"/>
  <c r="AG219" i="3"/>
  <c r="AG220" i="3"/>
  <c r="AG221" i="3"/>
  <c r="AF90" i="3"/>
  <c r="AF91" i="3"/>
  <c r="AF92" i="3"/>
  <c r="AF93" i="3"/>
  <c r="AF94" i="3"/>
  <c r="AF95" i="3"/>
  <c r="AF96" i="3"/>
  <c r="AF97" i="3"/>
  <c r="AF98" i="3"/>
  <c r="AF99" i="3"/>
  <c r="AF100" i="3"/>
  <c r="AF101" i="3"/>
  <c r="AF102" i="3"/>
  <c r="AF103" i="3"/>
  <c r="AF104" i="3"/>
  <c r="AF105" i="3"/>
  <c r="AF106" i="3"/>
  <c r="AF107" i="3"/>
  <c r="AF108" i="3"/>
  <c r="AF109" i="3"/>
  <c r="AF110" i="3"/>
  <c r="AF111" i="3"/>
  <c r="AF112" i="3"/>
  <c r="AF113" i="3"/>
  <c r="AF114" i="3"/>
  <c r="AF115" i="3"/>
  <c r="AF116" i="3"/>
  <c r="AF117" i="3"/>
  <c r="AF118" i="3"/>
  <c r="AF119" i="3"/>
  <c r="AF120" i="3"/>
  <c r="AF121" i="3"/>
  <c r="AF122" i="3"/>
  <c r="AF123" i="3"/>
  <c r="AF124" i="3"/>
  <c r="AF125" i="3"/>
  <c r="AF126" i="3"/>
  <c r="AF127" i="3"/>
  <c r="AF128" i="3"/>
  <c r="AF129" i="3"/>
  <c r="AF130" i="3"/>
  <c r="AF131" i="3"/>
  <c r="AF132" i="3"/>
  <c r="AF133" i="3"/>
  <c r="AF134" i="3"/>
  <c r="AF135" i="3"/>
  <c r="AF136" i="3"/>
  <c r="AF137" i="3"/>
  <c r="AF138" i="3"/>
  <c r="AF139" i="3"/>
  <c r="AF140" i="3"/>
  <c r="AF141" i="3"/>
  <c r="AF142" i="3"/>
  <c r="AF143" i="3"/>
  <c r="AF144" i="3"/>
  <c r="AF145" i="3"/>
  <c r="AF146" i="3"/>
  <c r="AF147" i="3"/>
  <c r="AF148" i="3"/>
  <c r="AF149" i="3"/>
  <c r="AF150" i="3"/>
  <c r="AF151" i="3"/>
  <c r="AF152" i="3"/>
  <c r="AF153" i="3"/>
  <c r="AF154" i="3"/>
  <c r="AF155" i="3"/>
  <c r="AF156" i="3"/>
  <c r="AF157" i="3"/>
  <c r="AF158" i="3"/>
  <c r="AF159" i="3"/>
  <c r="AF160" i="3"/>
  <c r="AF161" i="3"/>
  <c r="AF162" i="3"/>
  <c r="AF163" i="3"/>
  <c r="AF164" i="3"/>
  <c r="AF165" i="3"/>
  <c r="AF166" i="3"/>
  <c r="AF167" i="3"/>
  <c r="AF168" i="3"/>
  <c r="AF169" i="3"/>
  <c r="AF170" i="3"/>
  <c r="AF171" i="3"/>
  <c r="AF172" i="3"/>
  <c r="AF173" i="3"/>
  <c r="AF174" i="3"/>
  <c r="AF175" i="3"/>
  <c r="AF176" i="3"/>
  <c r="AF177" i="3"/>
  <c r="AF178" i="3"/>
  <c r="AF179" i="3"/>
  <c r="AF180" i="3"/>
  <c r="AF181" i="3"/>
  <c r="AF182" i="3"/>
  <c r="AF183" i="3"/>
  <c r="AF184" i="3"/>
  <c r="AF185" i="3"/>
  <c r="AF186" i="3"/>
  <c r="AF187" i="3"/>
  <c r="AF188" i="3"/>
  <c r="AF189" i="3"/>
  <c r="AF190" i="3"/>
  <c r="AF191" i="3"/>
  <c r="AF192" i="3"/>
  <c r="AF193" i="3"/>
  <c r="AF194" i="3"/>
  <c r="AF195" i="3"/>
  <c r="AF196" i="3"/>
  <c r="AF197" i="3"/>
  <c r="AF198" i="3"/>
  <c r="AF199" i="3"/>
  <c r="AF200" i="3"/>
  <c r="AF201" i="3"/>
  <c r="AF202" i="3"/>
  <c r="AF203" i="3"/>
  <c r="AF204" i="3"/>
  <c r="AF205" i="3"/>
  <c r="AF206" i="3"/>
  <c r="AF207" i="3"/>
  <c r="AF208" i="3"/>
  <c r="AF209" i="3"/>
  <c r="AF210" i="3"/>
  <c r="AF211" i="3"/>
  <c r="AF212" i="3"/>
  <c r="AF213" i="3"/>
  <c r="AF214" i="3"/>
  <c r="AF215" i="3"/>
  <c r="AF216" i="3"/>
  <c r="AF217" i="3"/>
  <c r="AF218" i="3"/>
  <c r="AF219" i="3"/>
  <c r="AF220" i="3"/>
  <c r="AF221" i="3"/>
  <c r="AE90" i="3"/>
  <c r="AE91" i="3"/>
  <c r="AE92" i="3"/>
  <c r="AE93" i="3"/>
  <c r="AE94" i="3"/>
  <c r="AE95" i="3"/>
  <c r="AE96" i="3"/>
  <c r="AE97" i="3"/>
  <c r="AE98" i="3"/>
  <c r="AE99" i="3"/>
  <c r="AE100" i="3"/>
  <c r="AE101" i="3"/>
  <c r="AE102" i="3"/>
  <c r="AE103" i="3"/>
  <c r="AE104" i="3"/>
  <c r="AE105" i="3"/>
  <c r="AE106" i="3"/>
  <c r="AE107" i="3"/>
  <c r="AE108" i="3"/>
  <c r="AE109" i="3"/>
  <c r="AE110" i="3"/>
  <c r="AE111" i="3"/>
  <c r="AE112" i="3"/>
  <c r="AE113" i="3"/>
  <c r="AE114" i="3"/>
  <c r="AE115" i="3"/>
  <c r="AE116" i="3"/>
  <c r="AE117" i="3"/>
  <c r="AE118" i="3"/>
  <c r="AE119" i="3"/>
  <c r="AE120" i="3"/>
  <c r="AE121" i="3"/>
  <c r="AE122" i="3"/>
  <c r="AE123" i="3"/>
  <c r="AE124" i="3"/>
  <c r="AE125" i="3"/>
  <c r="AE126" i="3"/>
  <c r="AE127" i="3"/>
  <c r="AE128" i="3"/>
  <c r="AE129" i="3"/>
  <c r="AE130" i="3"/>
  <c r="AE131" i="3"/>
  <c r="AE132" i="3"/>
  <c r="AE133" i="3"/>
  <c r="AE134" i="3"/>
  <c r="AE135" i="3"/>
  <c r="AE136" i="3"/>
  <c r="AE137" i="3"/>
  <c r="AE138" i="3"/>
  <c r="AE139" i="3"/>
  <c r="AE140" i="3"/>
  <c r="AE141" i="3"/>
  <c r="AE142" i="3"/>
  <c r="AE143" i="3"/>
  <c r="AE144" i="3"/>
  <c r="AE145" i="3"/>
  <c r="AE146" i="3"/>
  <c r="AE147" i="3"/>
  <c r="AE148" i="3"/>
  <c r="AE149" i="3"/>
  <c r="AE150" i="3"/>
  <c r="AE151" i="3"/>
  <c r="AE152" i="3"/>
  <c r="AE153" i="3"/>
  <c r="AE154" i="3"/>
  <c r="AE155" i="3"/>
  <c r="AE156" i="3"/>
  <c r="AE157" i="3"/>
  <c r="AE158" i="3"/>
  <c r="AE159" i="3"/>
  <c r="AE160" i="3"/>
  <c r="AE161" i="3"/>
  <c r="AE162" i="3"/>
  <c r="AE163" i="3"/>
  <c r="AE164" i="3"/>
  <c r="AE165" i="3"/>
  <c r="AE166" i="3"/>
  <c r="AE167" i="3"/>
  <c r="AE168" i="3"/>
  <c r="AE169" i="3"/>
  <c r="AE170" i="3"/>
  <c r="AE171" i="3"/>
  <c r="AE172" i="3"/>
  <c r="AE173" i="3"/>
  <c r="AE174" i="3"/>
  <c r="AE175" i="3"/>
  <c r="AE176" i="3"/>
  <c r="AE177" i="3"/>
  <c r="AE178" i="3"/>
  <c r="AE179" i="3"/>
  <c r="AE180" i="3"/>
  <c r="AE181" i="3"/>
  <c r="AE182" i="3"/>
  <c r="AE183" i="3"/>
  <c r="AE184" i="3"/>
  <c r="AE185" i="3"/>
  <c r="AE186" i="3"/>
  <c r="AE187" i="3"/>
  <c r="AE188" i="3"/>
  <c r="AE189" i="3"/>
  <c r="AE190" i="3"/>
  <c r="AE191" i="3"/>
  <c r="AE192" i="3"/>
  <c r="AE193" i="3"/>
  <c r="AE194" i="3"/>
  <c r="AE195" i="3"/>
  <c r="AE196" i="3"/>
  <c r="AE197" i="3"/>
  <c r="AE198" i="3"/>
  <c r="AE199" i="3"/>
  <c r="AE200" i="3"/>
  <c r="AE201" i="3"/>
  <c r="AE202" i="3"/>
  <c r="AE203" i="3"/>
  <c r="AE204" i="3"/>
  <c r="AE205" i="3"/>
  <c r="AE206" i="3"/>
  <c r="AE207" i="3"/>
  <c r="AE208" i="3"/>
  <c r="AE209" i="3"/>
  <c r="AE210" i="3"/>
  <c r="AE211" i="3"/>
  <c r="AE212" i="3"/>
  <c r="AE213" i="3"/>
  <c r="AE214" i="3"/>
  <c r="AE215" i="3"/>
  <c r="AE216" i="3"/>
  <c r="AE217" i="3"/>
  <c r="AE218" i="3"/>
  <c r="AE219" i="3"/>
  <c r="AE220" i="3"/>
  <c r="AE221" i="3"/>
  <c r="AD90" i="3"/>
  <c r="AD91" i="3"/>
  <c r="AD92" i="3"/>
  <c r="AD93" i="3"/>
  <c r="AD94" i="3"/>
  <c r="AD95" i="3"/>
  <c r="AD96" i="3"/>
  <c r="AD97" i="3"/>
  <c r="AD98" i="3"/>
  <c r="AD99" i="3"/>
  <c r="AD100" i="3"/>
  <c r="AD101" i="3"/>
  <c r="AD102" i="3"/>
  <c r="AD103" i="3"/>
  <c r="AD104" i="3"/>
  <c r="AD105" i="3"/>
  <c r="AD106" i="3"/>
  <c r="AD107" i="3"/>
  <c r="AD108" i="3"/>
  <c r="AD109" i="3"/>
  <c r="AD110" i="3"/>
  <c r="AD111" i="3"/>
  <c r="AD112" i="3"/>
  <c r="AD113" i="3"/>
  <c r="AD114" i="3"/>
  <c r="AD115" i="3"/>
  <c r="AD116" i="3"/>
  <c r="AD117" i="3"/>
  <c r="AD118" i="3"/>
  <c r="AD119" i="3"/>
  <c r="AD120" i="3"/>
  <c r="AD121" i="3"/>
  <c r="AD122" i="3"/>
  <c r="AD123" i="3"/>
  <c r="AD124" i="3"/>
  <c r="AD125" i="3"/>
  <c r="AD126" i="3"/>
  <c r="AD127" i="3"/>
  <c r="AD128" i="3"/>
  <c r="AD129" i="3"/>
  <c r="AD130" i="3"/>
  <c r="AD131" i="3"/>
  <c r="AD132" i="3"/>
  <c r="AD133" i="3"/>
  <c r="AD134" i="3"/>
  <c r="AD135" i="3"/>
  <c r="AD136" i="3"/>
  <c r="AD137" i="3"/>
  <c r="AD138" i="3"/>
  <c r="AD139" i="3"/>
  <c r="AD140" i="3"/>
  <c r="AD141" i="3"/>
  <c r="AD142" i="3"/>
  <c r="AD143" i="3"/>
  <c r="AD144" i="3"/>
  <c r="AD145" i="3"/>
  <c r="AD146" i="3"/>
  <c r="AD147" i="3"/>
  <c r="AD148" i="3"/>
  <c r="AD149" i="3"/>
  <c r="AD150" i="3"/>
  <c r="AD151" i="3"/>
  <c r="AD152" i="3"/>
  <c r="AD153" i="3"/>
  <c r="AD154" i="3"/>
  <c r="AD155" i="3"/>
  <c r="AD156" i="3"/>
  <c r="AD157" i="3"/>
  <c r="AD158" i="3"/>
  <c r="AD159" i="3"/>
  <c r="AD160" i="3"/>
  <c r="AD161" i="3"/>
  <c r="AD162" i="3"/>
  <c r="AD163" i="3"/>
  <c r="AD164" i="3"/>
  <c r="AD165" i="3"/>
  <c r="AD166" i="3"/>
  <c r="AD167" i="3"/>
  <c r="AD168" i="3"/>
  <c r="AD169" i="3"/>
  <c r="AD170" i="3"/>
  <c r="AD171" i="3"/>
  <c r="AD172" i="3"/>
  <c r="AD173" i="3"/>
  <c r="AD174" i="3"/>
  <c r="AD175" i="3"/>
  <c r="AD176" i="3"/>
  <c r="AD177" i="3"/>
  <c r="AD178" i="3"/>
  <c r="AD179" i="3"/>
  <c r="AD180" i="3"/>
  <c r="AD181" i="3"/>
  <c r="AD182" i="3"/>
  <c r="AD183" i="3"/>
  <c r="AD184" i="3"/>
  <c r="AD185" i="3"/>
  <c r="AD186" i="3"/>
  <c r="AD187" i="3"/>
  <c r="AD188" i="3"/>
  <c r="AD189" i="3"/>
  <c r="AD190" i="3"/>
  <c r="AD191" i="3"/>
  <c r="AD192" i="3"/>
  <c r="AD193" i="3"/>
  <c r="AD194" i="3"/>
  <c r="AD195" i="3"/>
  <c r="AD196" i="3"/>
  <c r="AD197" i="3"/>
  <c r="AD198" i="3"/>
  <c r="AD199" i="3"/>
  <c r="AD200" i="3"/>
  <c r="AD201" i="3"/>
  <c r="AD202" i="3"/>
  <c r="AD203" i="3"/>
  <c r="AD204" i="3"/>
  <c r="AD205" i="3"/>
  <c r="AD206" i="3"/>
  <c r="AD207" i="3"/>
  <c r="AD208" i="3"/>
  <c r="AD209" i="3"/>
  <c r="AD210" i="3"/>
  <c r="AD211" i="3"/>
  <c r="AD212" i="3"/>
  <c r="AD213" i="3"/>
  <c r="AD214" i="3"/>
  <c r="AD215" i="3"/>
  <c r="AD216" i="3"/>
  <c r="AD217" i="3"/>
  <c r="AD218" i="3"/>
  <c r="AD219" i="3"/>
  <c r="AD220" i="3"/>
  <c r="AD221" i="3"/>
  <c r="AC90" i="3"/>
  <c r="AC91" i="3"/>
  <c r="AC92" i="3"/>
  <c r="AC93" i="3"/>
  <c r="AC94" i="3"/>
  <c r="AC95" i="3"/>
  <c r="AC96" i="3"/>
  <c r="AC97" i="3"/>
  <c r="AC98" i="3"/>
  <c r="AC99" i="3"/>
  <c r="AC100" i="3"/>
  <c r="AC101" i="3"/>
  <c r="AC102" i="3"/>
  <c r="AC103" i="3"/>
  <c r="AC104" i="3"/>
  <c r="AC105" i="3"/>
  <c r="AC106" i="3"/>
  <c r="AC107" i="3"/>
  <c r="AC108" i="3"/>
  <c r="AC109" i="3"/>
  <c r="AC110" i="3"/>
  <c r="AC111" i="3"/>
  <c r="AC112" i="3"/>
  <c r="AC113" i="3"/>
  <c r="AC114" i="3"/>
  <c r="AC115" i="3"/>
  <c r="AC116" i="3"/>
  <c r="AC117" i="3"/>
  <c r="AC118" i="3"/>
  <c r="AC119" i="3"/>
  <c r="AC120" i="3"/>
  <c r="AC121" i="3"/>
  <c r="AC122" i="3"/>
  <c r="AC123" i="3"/>
  <c r="AC124" i="3"/>
  <c r="AC125" i="3"/>
  <c r="AC126" i="3"/>
  <c r="AC127" i="3"/>
  <c r="AC128" i="3"/>
  <c r="AC129" i="3"/>
  <c r="AC130" i="3"/>
  <c r="AC131" i="3"/>
  <c r="AC132" i="3"/>
  <c r="AC133" i="3"/>
  <c r="AC134" i="3"/>
  <c r="AC135" i="3"/>
  <c r="AC136" i="3"/>
  <c r="AC137" i="3"/>
  <c r="AC138" i="3"/>
  <c r="AC139" i="3"/>
  <c r="AC140" i="3"/>
  <c r="AC141" i="3"/>
  <c r="AC142" i="3"/>
  <c r="AC143" i="3"/>
  <c r="AC144" i="3"/>
  <c r="AC145" i="3"/>
  <c r="AC146" i="3"/>
  <c r="AC147" i="3"/>
  <c r="AC148" i="3"/>
  <c r="AC149" i="3"/>
  <c r="AC150" i="3"/>
  <c r="AC151" i="3"/>
  <c r="AC152" i="3"/>
  <c r="AC153" i="3"/>
  <c r="AC154" i="3"/>
  <c r="AC155" i="3"/>
  <c r="AC156" i="3"/>
  <c r="AC157" i="3"/>
  <c r="AC158" i="3"/>
  <c r="AC159" i="3"/>
  <c r="AC160" i="3"/>
  <c r="AC161" i="3"/>
  <c r="AC162" i="3"/>
  <c r="AC163" i="3"/>
  <c r="AC164" i="3"/>
  <c r="AC165" i="3"/>
  <c r="AC166" i="3"/>
  <c r="AC167" i="3"/>
  <c r="AC168" i="3"/>
  <c r="AC169" i="3"/>
  <c r="AC170" i="3"/>
  <c r="AC171" i="3"/>
  <c r="AC172" i="3"/>
  <c r="AC173" i="3"/>
  <c r="AC174" i="3"/>
  <c r="AC175" i="3"/>
  <c r="AC176" i="3"/>
  <c r="AC177" i="3"/>
  <c r="AC178" i="3"/>
  <c r="AC179" i="3"/>
  <c r="AC180" i="3"/>
  <c r="AC181" i="3"/>
  <c r="AC182" i="3"/>
  <c r="AC183" i="3"/>
  <c r="AC184" i="3"/>
  <c r="AC185" i="3"/>
  <c r="AC186" i="3"/>
  <c r="AC187" i="3"/>
  <c r="AC188" i="3"/>
  <c r="AC189" i="3"/>
  <c r="AC190" i="3"/>
  <c r="AC191" i="3"/>
  <c r="AC192" i="3"/>
  <c r="AC193" i="3"/>
  <c r="AC194" i="3"/>
  <c r="AC195" i="3"/>
  <c r="AC196" i="3"/>
  <c r="AC197" i="3"/>
  <c r="AC198" i="3"/>
  <c r="AC199" i="3"/>
  <c r="AC200" i="3"/>
  <c r="AC201" i="3"/>
  <c r="AC202" i="3"/>
  <c r="AC203" i="3"/>
  <c r="AC204" i="3"/>
  <c r="AC205" i="3"/>
  <c r="AC206" i="3"/>
  <c r="AC207" i="3"/>
  <c r="AC208" i="3"/>
  <c r="AC209" i="3"/>
  <c r="AC210" i="3"/>
  <c r="AC211" i="3"/>
  <c r="AC212" i="3"/>
  <c r="AC213" i="3"/>
  <c r="AC214" i="3"/>
  <c r="AC215" i="3"/>
  <c r="AC216" i="3"/>
  <c r="AC217" i="3"/>
  <c r="AC218" i="3"/>
  <c r="AC219" i="3"/>
  <c r="AC220" i="3"/>
  <c r="AC221" i="3"/>
  <c r="AB90" i="3"/>
  <c r="AB91" i="3"/>
  <c r="AB92" i="3"/>
  <c r="AB93" i="3"/>
  <c r="AB94" i="3"/>
  <c r="AB95" i="3"/>
  <c r="AB96" i="3"/>
  <c r="AB97" i="3"/>
  <c r="AB98" i="3"/>
  <c r="AB99" i="3"/>
  <c r="AB100" i="3"/>
  <c r="AB101" i="3"/>
  <c r="AB102" i="3"/>
  <c r="AB103" i="3"/>
  <c r="AB104" i="3"/>
  <c r="AB105" i="3"/>
  <c r="AB106" i="3"/>
  <c r="AB107" i="3"/>
  <c r="AB108" i="3"/>
  <c r="AB109" i="3"/>
  <c r="AB110" i="3"/>
  <c r="AB111" i="3"/>
  <c r="AB112" i="3"/>
  <c r="AB113" i="3"/>
  <c r="AB114" i="3"/>
  <c r="AB115" i="3"/>
  <c r="AB116" i="3"/>
  <c r="AB117" i="3"/>
  <c r="AB118" i="3"/>
  <c r="AB119" i="3"/>
  <c r="AB120" i="3"/>
  <c r="AB121" i="3"/>
  <c r="AB122" i="3"/>
  <c r="AB123" i="3"/>
  <c r="AB124" i="3"/>
  <c r="AB125" i="3"/>
  <c r="AB126" i="3"/>
  <c r="AB127" i="3"/>
  <c r="AB128" i="3"/>
  <c r="AB129" i="3"/>
  <c r="AB130" i="3"/>
  <c r="AB131" i="3"/>
  <c r="AB132" i="3"/>
  <c r="AB133" i="3"/>
  <c r="AB134" i="3"/>
  <c r="AB135" i="3"/>
  <c r="AB136" i="3"/>
  <c r="AB137" i="3"/>
  <c r="AB138" i="3"/>
  <c r="AB139" i="3"/>
  <c r="AB140" i="3"/>
  <c r="AB141" i="3"/>
  <c r="AB142" i="3"/>
  <c r="AB143" i="3"/>
  <c r="AB144" i="3"/>
  <c r="AB145" i="3"/>
  <c r="AB146" i="3"/>
  <c r="AB147" i="3"/>
  <c r="AB148" i="3"/>
  <c r="AB149" i="3"/>
  <c r="AB150" i="3"/>
  <c r="AB151" i="3"/>
  <c r="AB152" i="3"/>
  <c r="AB153" i="3"/>
  <c r="AB154" i="3"/>
  <c r="AB155" i="3"/>
  <c r="AB156" i="3"/>
  <c r="AB157" i="3"/>
  <c r="AB158" i="3"/>
  <c r="AB159" i="3"/>
  <c r="AB160" i="3"/>
  <c r="AB161" i="3"/>
  <c r="AB162" i="3"/>
  <c r="AB163" i="3"/>
  <c r="AB164" i="3"/>
  <c r="AB165" i="3"/>
  <c r="AB166" i="3"/>
  <c r="AB167" i="3"/>
  <c r="AB168" i="3"/>
  <c r="AB169" i="3"/>
  <c r="AB170" i="3"/>
  <c r="AB171" i="3"/>
  <c r="AB172" i="3"/>
  <c r="AB173" i="3"/>
  <c r="AB174" i="3"/>
  <c r="AB175" i="3"/>
  <c r="AB176" i="3"/>
  <c r="AB177" i="3"/>
  <c r="AB178" i="3"/>
  <c r="AB179" i="3"/>
  <c r="AB180" i="3"/>
  <c r="AB181" i="3"/>
  <c r="AB182" i="3"/>
  <c r="AB183" i="3"/>
  <c r="AB184" i="3"/>
  <c r="AB185" i="3"/>
  <c r="AB186" i="3"/>
  <c r="AB187" i="3"/>
  <c r="AB188" i="3"/>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217" i="3"/>
  <c r="AB218" i="3"/>
  <c r="AB219" i="3"/>
  <c r="AB220" i="3"/>
  <c r="AB221" i="3"/>
  <c r="AA90" i="3"/>
  <c r="AA91" i="3"/>
  <c r="AA92" i="3"/>
  <c r="AA93" i="3"/>
  <c r="AA94" i="3"/>
  <c r="AA95" i="3"/>
  <c r="AA96" i="3"/>
  <c r="AA97" i="3"/>
  <c r="AA98" i="3"/>
  <c r="AA99" i="3"/>
  <c r="AA100" i="3"/>
  <c r="AA101" i="3"/>
  <c r="AA102" i="3"/>
  <c r="AA103" i="3"/>
  <c r="AA104" i="3"/>
  <c r="AA105" i="3"/>
  <c r="AA106" i="3"/>
  <c r="AA107" i="3"/>
  <c r="AA108" i="3"/>
  <c r="AA109" i="3"/>
  <c r="AA110" i="3"/>
  <c r="AA111" i="3"/>
  <c r="AA112" i="3"/>
  <c r="AA113" i="3"/>
  <c r="AA114" i="3"/>
  <c r="AA115" i="3"/>
  <c r="AA116" i="3"/>
  <c r="AA117" i="3"/>
  <c r="AA118" i="3"/>
  <c r="AA119" i="3"/>
  <c r="AA120" i="3"/>
  <c r="AA121" i="3"/>
  <c r="AA122" i="3"/>
  <c r="AA123" i="3"/>
  <c r="AA124" i="3"/>
  <c r="AA125" i="3"/>
  <c r="AA126" i="3"/>
  <c r="AA127" i="3"/>
  <c r="AA128" i="3"/>
  <c r="AA129" i="3"/>
  <c r="AA130" i="3"/>
  <c r="AA131" i="3"/>
  <c r="AA132" i="3"/>
  <c r="AA133" i="3"/>
  <c r="AA134" i="3"/>
  <c r="AA135" i="3"/>
  <c r="AA136" i="3"/>
  <c r="AA137" i="3"/>
  <c r="AA138" i="3"/>
  <c r="AA139" i="3"/>
  <c r="AA140" i="3"/>
  <c r="AA141" i="3"/>
  <c r="AA142" i="3"/>
  <c r="AA143" i="3"/>
  <c r="AA144" i="3"/>
  <c r="AA145" i="3"/>
  <c r="AA146" i="3"/>
  <c r="AA147" i="3"/>
  <c r="AA148" i="3"/>
  <c r="AA149" i="3"/>
  <c r="AA150" i="3"/>
  <c r="AA151" i="3"/>
  <c r="AA152" i="3"/>
  <c r="AA153" i="3"/>
  <c r="AA154" i="3"/>
  <c r="AA155" i="3"/>
  <c r="AA156" i="3"/>
  <c r="AA157" i="3"/>
  <c r="AA158" i="3"/>
  <c r="AA159" i="3"/>
  <c r="AA160" i="3"/>
  <c r="AA161" i="3"/>
  <c r="AA162" i="3"/>
  <c r="AA163" i="3"/>
  <c r="AA164" i="3"/>
  <c r="AA165" i="3"/>
  <c r="AA166" i="3"/>
  <c r="AA167" i="3"/>
  <c r="AA168" i="3"/>
  <c r="AA169" i="3"/>
  <c r="AA170" i="3"/>
  <c r="AA171" i="3"/>
  <c r="AA172" i="3"/>
  <c r="AA173" i="3"/>
  <c r="AA174" i="3"/>
  <c r="AA175" i="3"/>
  <c r="AA176" i="3"/>
  <c r="AA177" i="3"/>
  <c r="AA178" i="3"/>
  <c r="AA179" i="3"/>
  <c r="AA180" i="3"/>
  <c r="AA181" i="3"/>
  <c r="AA182" i="3"/>
  <c r="AA183" i="3"/>
  <c r="AA184" i="3"/>
  <c r="AA185" i="3"/>
  <c r="AA186" i="3"/>
  <c r="AA187" i="3"/>
  <c r="AA188" i="3"/>
  <c r="AA189" i="3"/>
  <c r="AA190" i="3"/>
  <c r="AA191" i="3"/>
  <c r="AA192" i="3"/>
  <c r="AA193" i="3"/>
  <c r="AA194" i="3"/>
  <c r="AA195" i="3"/>
  <c r="AA196" i="3"/>
  <c r="AA197" i="3"/>
  <c r="AA198" i="3"/>
  <c r="AA199" i="3"/>
  <c r="AA200" i="3"/>
  <c r="AA201" i="3"/>
  <c r="AA202" i="3"/>
  <c r="AA203" i="3"/>
  <c r="AA204" i="3"/>
  <c r="AA205" i="3"/>
  <c r="AA206" i="3"/>
  <c r="AA207" i="3"/>
  <c r="AA208" i="3"/>
  <c r="AA209" i="3"/>
  <c r="AA210" i="3"/>
  <c r="AA211" i="3"/>
  <c r="AA212" i="3"/>
  <c r="AA213" i="3"/>
  <c r="AA214" i="3"/>
  <c r="AA215" i="3"/>
  <c r="AA216" i="3"/>
  <c r="AA217" i="3"/>
  <c r="AA218" i="3"/>
  <c r="AA219" i="3"/>
  <c r="AA220" i="3"/>
  <c r="AA221"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7" i="3"/>
  <c r="Z158" i="3"/>
  <c r="Z159" i="3"/>
  <c r="Z160" i="3"/>
  <c r="Z161" i="3"/>
  <c r="Z162" i="3"/>
  <c r="Z163" i="3"/>
  <c r="Z164" i="3"/>
  <c r="Z165" i="3"/>
  <c r="Z166" i="3"/>
  <c r="Z167" i="3"/>
  <c r="Z168" i="3"/>
  <c r="Z169" i="3"/>
  <c r="Z170" i="3"/>
  <c r="Z171" i="3"/>
  <c r="Z172" i="3"/>
  <c r="Z173" i="3"/>
  <c r="Z174" i="3"/>
  <c r="Z175" i="3"/>
  <c r="Z176" i="3"/>
  <c r="Z177" i="3"/>
  <c r="Z178" i="3"/>
  <c r="Z179" i="3"/>
  <c r="Z180" i="3"/>
  <c r="Z181" i="3"/>
  <c r="Z182" i="3"/>
  <c r="Z183" i="3"/>
  <c r="Z184" i="3"/>
  <c r="Z185" i="3"/>
  <c r="Z186" i="3"/>
  <c r="Z187" i="3"/>
  <c r="Z188" i="3"/>
  <c r="Z189" i="3"/>
  <c r="Z190" i="3"/>
  <c r="Z191" i="3"/>
  <c r="Z192" i="3"/>
  <c r="Z193" i="3"/>
  <c r="Z194" i="3"/>
  <c r="Z195" i="3"/>
  <c r="Z196" i="3"/>
  <c r="Z197" i="3"/>
  <c r="Z198" i="3"/>
  <c r="Z199" i="3"/>
  <c r="Z200" i="3"/>
  <c r="Z201" i="3"/>
  <c r="Z202" i="3"/>
  <c r="Z203" i="3"/>
  <c r="Z204" i="3"/>
  <c r="Z205" i="3"/>
  <c r="Z206" i="3"/>
  <c r="Z207" i="3"/>
  <c r="Z208" i="3"/>
  <c r="Z209" i="3"/>
  <c r="Z210" i="3"/>
  <c r="Z211" i="3"/>
  <c r="Z212" i="3"/>
  <c r="Z213" i="3"/>
  <c r="Z214" i="3"/>
  <c r="Z215" i="3"/>
  <c r="Z216" i="3"/>
  <c r="Z217" i="3"/>
  <c r="Z218" i="3"/>
  <c r="Z219" i="3"/>
  <c r="Z220" i="3"/>
  <c r="Z221" i="3"/>
  <c r="E94" i="4" l="1"/>
  <c r="E95" i="4"/>
  <c r="E96" i="4"/>
  <c r="E97" i="4"/>
  <c r="E93" i="4"/>
  <c r="M96" i="4" l="1"/>
  <c r="L96" i="4"/>
  <c r="M95" i="4"/>
  <c r="L95" i="4"/>
  <c r="E55" i="4"/>
  <c r="E54" i="4"/>
  <c r="M54" i="4" s="1"/>
  <c r="J54" i="4" l="1"/>
  <c r="L54" i="4"/>
  <c r="K54" i="4"/>
  <c r="B2" i="8"/>
  <c r="B1" i="8"/>
  <c r="F25" i="1"/>
  <c r="E49" i="4" s="1"/>
  <c r="P49" i="4" s="1"/>
  <c r="F68" i="1"/>
  <c r="D2" i="4" l="1"/>
  <c r="D1" i="4"/>
  <c r="C2" i="3"/>
  <c r="C1" i="3"/>
  <c r="C2" i="1"/>
  <c r="C1" i="1"/>
  <c r="F85" i="1" l="1"/>
  <c r="F43" i="1"/>
  <c r="F7" i="1"/>
  <c r="AO8" i="3" l="1"/>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O39" i="3"/>
  <c r="AO40" i="3"/>
  <c r="AO41" i="3"/>
  <c r="AO42" i="3"/>
  <c r="AO43" i="3"/>
  <c r="AO44" i="3"/>
  <c r="AO45" i="3"/>
  <c r="AO46" i="3"/>
  <c r="AO47" i="3"/>
  <c r="AO48" i="3"/>
  <c r="AO49" i="3"/>
  <c r="AO50" i="3"/>
  <c r="AO51" i="3"/>
  <c r="AO52" i="3"/>
  <c r="AO53" i="3"/>
  <c r="AO54" i="3"/>
  <c r="AO55" i="3"/>
  <c r="AO56" i="3"/>
  <c r="AO57" i="3"/>
  <c r="AO58" i="3"/>
  <c r="AO59" i="3"/>
  <c r="AO60" i="3"/>
  <c r="AO61" i="3"/>
  <c r="AO62" i="3"/>
  <c r="AO63" i="3"/>
  <c r="AO64" i="3"/>
  <c r="AO65" i="3"/>
  <c r="AO66" i="3"/>
  <c r="AO67" i="3"/>
  <c r="AO68" i="3"/>
  <c r="AO69" i="3"/>
  <c r="AO70" i="3"/>
  <c r="AO71" i="3"/>
  <c r="AO72" i="3"/>
  <c r="AO73" i="3"/>
  <c r="AO74" i="3"/>
  <c r="AO75" i="3"/>
  <c r="AO76" i="3"/>
  <c r="AO77" i="3"/>
  <c r="AO78" i="3"/>
  <c r="AO79" i="3"/>
  <c r="AO80" i="3"/>
  <c r="AO81" i="3"/>
  <c r="AO82" i="3"/>
  <c r="AO83" i="3"/>
  <c r="AO84" i="3"/>
  <c r="AO85" i="3"/>
  <c r="AO86" i="3"/>
  <c r="AO87" i="3"/>
  <c r="AO88" i="3"/>
  <c r="AO89" i="3"/>
  <c r="AN8" i="3"/>
  <c r="AN9" i="3"/>
  <c r="AN10" i="3"/>
  <c r="AN11" i="3"/>
  <c r="AN12" i="3"/>
  <c r="AN13" i="3"/>
  <c r="AN14" i="3"/>
  <c r="AN15" i="3"/>
  <c r="AN16" i="3"/>
  <c r="AN17" i="3"/>
  <c r="AN18" i="3"/>
  <c r="AN19" i="3"/>
  <c r="AN20" i="3"/>
  <c r="AN21" i="3"/>
  <c r="AN22" i="3"/>
  <c r="AN23" i="3"/>
  <c r="AN24" i="3"/>
  <c r="AN25" i="3"/>
  <c r="AN26" i="3"/>
  <c r="AN27" i="3"/>
  <c r="AN28" i="3"/>
  <c r="AN29" i="3"/>
  <c r="AN30" i="3"/>
  <c r="AN31" i="3"/>
  <c r="AN32" i="3"/>
  <c r="AN33" i="3"/>
  <c r="AN34" i="3"/>
  <c r="AN35" i="3"/>
  <c r="AN36" i="3"/>
  <c r="AN37" i="3"/>
  <c r="AN38" i="3"/>
  <c r="AN39" i="3"/>
  <c r="AN40" i="3"/>
  <c r="AN41" i="3"/>
  <c r="AN42" i="3"/>
  <c r="AN43" i="3"/>
  <c r="AN44" i="3"/>
  <c r="AN45" i="3"/>
  <c r="AN46" i="3"/>
  <c r="AN47" i="3"/>
  <c r="AN48" i="3"/>
  <c r="AN49" i="3"/>
  <c r="AN50" i="3"/>
  <c r="AN51" i="3"/>
  <c r="AN52" i="3"/>
  <c r="AN53" i="3"/>
  <c r="AN54" i="3"/>
  <c r="AN55" i="3"/>
  <c r="AN56" i="3"/>
  <c r="AN57" i="3"/>
  <c r="AN58" i="3"/>
  <c r="AN59" i="3"/>
  <c r="AN60" i="3"/>
  <c r="AN61" i="3"/>
  <c r="AN62" i="3"/>
  <c r="AN63" i="3"/>
  <c r="AN64" i="3"/>
  <c r="AN65" i="3"/>
  <c r="AN66" i="3"/>
  <c r="AN67" i="3"/>
  <c r="AN68" i="3"/>
  <c r="AN69" i="3"/>
  <c r="AN70" i="3"/>
  <c r="AN71" i="3"/>
  <c r="AN72" i="3"/>
  <c r="AN73" i="3"/>
  <c r="AN74" i="3"/>
  <c r="AN75" i="3"/>
  <c r="AN76" i="3"/>
  <c r="AN77" i="3"/>
  <c r="AN78" i="3"/>
  <c r="AN79" i="3"/>
  <c r="AN80" i="3"/>
  <c r="AN81" i="3"/>
  <c r="AN82" i="3"/>
  <c r="AN83" i="3"/>
  <c r="AN84" i="3"/>
  <c r="AN85" i="3"/>
  <c r="AN86" i="3"/>
  <c r="AN87" i="3"/>
  <c r="AN88" i="3"/>
  <c r="AN89" i="3"/>
  <c r="AM8" i="3"/>
  <c r="AM9" i="3"/>
  <c r="AM10" i="3"/>
  <c r="AM11" i="3"/>
  <c r="AM12" i="3"/>
  <c r="AM13" i="3"/>
  <c r="AM14" i="3"/>
  <c r="AM15" i="3"/>
  <c r="AM16" i="3"/>
  <c r="AM17" i="3"/>
  <c r="AM18" i="3"/>
  <c r="AM19" i="3"/>
  <c r="AM20" i="3"/>
  <c r="AM21" i="3"/>
  <c r="AM22" i="3"/>
  <c r="AM23" i="3"/>
  <c r="AM24" i="3"/>
  <c r="AM25" i="3"/>
  <c r="AM26" i="3"/>
  <c r="AM27" i="3"/>
  <c r="AM28" i="3"/>
  <c r="AM29" i="3"/>
  <c r="AM30" i="3"/>
  <c r="AM31" i="3"/>
  <c r="AM32" i="3"/>
  <c r="AM33" i="3"/>
  <c r="AM34" i="3"/>
  <c r="AM35" i="3"/>
  <c r="AM36" i="3"/>
  <c r="AM37" i="3"/>
  <c r="AM38" i="3"/>
  <c r="AM39" i="3"/>
  <c r="AM40" i="3"/>
  <c r="AM41" i="3"/>
  <c r="AM42" i="3"/>
  <c r="AM43" i="3"/>
  <c r="AM44" i="3"/>
  <c r="AM45" i="3"/>
  <c r="AM46" i="3"/>
  <c r="AM47" i="3"/>
  <c r="AM48" i="3"/>
  <c r="AM49" i="3"/>
  <c r="AM50" i="3"/>
  <c r="AM51" i="3"/>
  <c r="AM52" i="3"/>
  <c r="AM53" i="3"/>
  <c r="AM54" i="3"/>
  <c r="AM55" i="3"/>
  <c r="AM56" i="3"/>
  <c r="AM57" i="3"/>
  <c r="AM58" i="3"/>
  <c r="AM59" i="3"/>
  <c r="AM60" i="3"/>
  <c r="AM61" i="3"/>
  <c r="AM62" i="3"/>
  <c r="AM63" i="3"/>
  <c r="AM64" i="3"/>
  <c r="AM65" i="3"/>
  <c r="AM66" i="3"/>
  <c r="AM67" i="3"/>
  <c r="AM68" i="3"/>
  <c r="AM69" i="3"/>
  <c r="AM70" i="3"/>
  <c r="AM71" i="3"/>
  <c r="AM72" i="3"/>
  <c r="AM73" i="3"/>
  <c r="AM74" i="3"/>
  <c r="AM75" i="3"/>
  <c r="AM76" i="3"/>
  <c r="AM77" i="3"/>
  <c r="AM78" i="3"/>
  <c r="AM79" i="3"/>
  <c r="AM80" i="3"/>
  <c r="AM81" i="3"/>
  <c r="AM82" i="3"/>
  <c r="AM83" i="3"/>
  <c r="AM84" i="3"/>
  <c r="AM85" i="3"/>
  <c r="AM86" i="3"/>
  <c r="AM87" i="3"/>
  <c r="AM88" i="3"/>
  <c r="AM89" i="3"/>
  <c r="AL8" i="3"/>
  <c r="AL9" i="3"/>
  <c r="AL10" i="3"/>
  <c r="AL11" i="3"/>
  <c r="AL12" i="3"/>
  <c r="AL13" i="3"/>
  <c r="AL14" i="3"/>
  <c r="AL15" i="3"/>
  <c r="AL16" i="3"/>
  <c r="AL17" i="3"/>
  <c r="AL18" i="3"/>
  <c r="AL19" i="3"/>
  <c r="AL20" i="3"/>
  <c r="AL21" i="3"/>
  <c r="AL22" i="3"/>
  <c r="AL23" i="3"/>
  <c r="AL24" i="3"/>
  <c r="AL25" i="3"/>
  <c r="AL26" i="3"/>
  <c r="AL27" i="3"/>
  <c r="AL28" i="3"/>
  <c r="AL29" i="3"/>
  <c r="AL30" i="3"/>
  <c r="AL31" i="3"/>
  <c r="AL32" i="3"/>
  <c r="AL33" i="3"/>
  <c r="AL34" i="3"/>
  <c r="AL35" i="3"/>
  <c r="AL36" i="3"/>
  <c r="AL37" i="3"/>
  <c r="AL38" i="3"/>
  <c r="AL39" i="3"/>
  <c r="AL40" i="3"/>
  <c r="AL41" i="3"/>
  <c r="AL42" i="3"/>
  <c r="AL43" i="3"/>
  <c r="AL44" i="3"/>
  <c r="AL45" i="3"/>
  <c r="AL46" i="3"/>
  <c r="AL47" i="3"/>
  <c r="AL48" i="3"/>
  <c r="AL49" i="3"/>
  <c r="AL50" i="3"/>
  <c r="AL51" i="3"/>
  <c r="AL52" i="3"/>
  <c r="AL53" i="3"/>
  <c r="AL54" i="3"/>
  <c r="AL55" i="3"/>
  <c r="AL56" i="3"/>
  <c r="AL57" i="3"/>
  <c r="AL58" i="3"/>
  <c r="AL59" i="3"/>
  <c r="AL60" i="3"/>
  <c r="AL61" i="3"/>
  <c r="AL62" i="3"/>
  <c r="AL63" i="3"/>
  <c r="AL64" i="3"/>
  <c r="AL65" i="3"/>
  <c r="AL66" i="3"/>
  <c r="AL67" i="3"/>
  <c r="AL68" i="3"/>
  <c r="AL69" i="3"/>
  <c r="AL70" i="3"/>
  <c r="AL71" i="3"/>
  <c r="AL72" i="3"/>
  <c r="AL73" i="3"/>
  <c r="AL74" i="3"/>
  <c r="AL75" i="3"/>
  <c r="AL76" i="3"/>
  <c r="AL77" i="3"/>
  <c r="AL78" i="3"/>
  <c r="AL79" i="3"/>
  <c r="AL80" i="3"/>
  <c r="AL81" i="3"/>
  <c r="AL82" i="3"/>
  <c r="AL83" i="3"/>
  <c r="AL84" i="3"/>
  <c r="AL85" i="3"/>
  <c r="AL86" i="3"/>
  <c r="AL87" i="3"/>
  <c r="AL88" i="3"/>
  <c r="AL89" i="3"/>
  <c r="AK8" i="3"/>
  <c r="AK9" i="3"/>
  <c r="AK10" i="3"/>
  <c r="AK11" i="3"/>
  <c r="AK12" i="3"/>
  <c r="AK13" i="3"/>
  <c r="AK14" i="3"/>
  <c r="AK15" i="3"/>
  <c r="AK16" i="3"/>
  <c r="AK17" i="3"/>
  <c r="AK18" i="3"/>
  <c r="AK19" i="3"/>
  <c r="AK20" i="3"/>
  <c r="AK21" i="3"/>
  <c r="AK22" i="3"/>
  <c r="AK23" i="3"/>
  <c r="AK24" i="3"/>
  <c r="AK25" i="3"/>
  <c r="AK26" i="3"/>
  <c r="AK27" i="3"/>
  <c r="AK28" i="3"/>
  <c r="AK29" i="3"/>
  <c r="AK30" i="3"/>
  <c r="AK31" i="3"/>
  <c r="AK32" i="3"/>
  <c r="AK33" i="3"/>
  <c r="AK34" i="3"/>
  <c r="AK35" i="3"/>
  <c r="AK36" i="3"/>
  <c r="AK37" i="3"/>
  <c r="AK38" i="3"/>
  <c r="AK39" i="3"/>
  <c r="AK40" i="3"/>
  <c r="AK41" i="3"/>
  <c r="AK42" i="3"/>
  <c r="AK43" i="3"/>
  <c r="AK44" i="3"/>
  <c r="AK45" i="3"/>
  <c r="AK46" i="3"/>
  <c r="AK47" i="3"/>
  <c r="AK48" i="3"/>
  <c r="AK49" i="3"/>
  <c r="AK50" i="3"/>
  <c r="AK51" i="3"/>
  <c r="AK52" i="3"/>
  <c r="AK53" i="3"/>
  <c r="AK54" i="3"/>
  <c r="AK55" i="3"/>
  <c r="AK56" i="3"/>
  <c r="AK57" i="3"/>
  <c r="AK58" i="3"/>
  <c r="AK59" i="3"/>
  <c r="AK60" i="3"/>
  <c r="AK61" i="3"/>
  <c r="AK62" i="3"/>
  <c r="AK63" i="3"/>
  <c r="AK64" i="3"/>
  <c r="AK65" i="3"/>
  <c r="AK66" i="3"/>
  <c r="AK67" i="3"/>
  <c r="AK68" i="3"/>
  <c r="AK69" i="3"/>
  <c r="AK70" i="3"/>
  <c r="AK71" i="3"/>
  <c r="AK72" i="3"/>
  <c r="AK73" i="3"/>
  <c r="AK74" i="3"/>
  <c r="AK75" i="3"/>
  <c r="AK76" i="3"/>
  <c r="AK77" i="3"/>
  <c r="AK78" i="3"/>
  <c r="AK79" i="3"/>
  <c r="AK80" i="3"/>
  <c r="AK81" i="3"/>
  <c r="AK82" i="3"/>
  <c r="AK83" i="3"/>
  <c r="AK84" i="3"/>
  <c r="AK85" i="3"/>
  <c r="AK86" i="3"/>
  <c r="AK87" i="3"/>
  <c r="AK88" i="3"/>
  <c r="AK89" i="3"/>
  <c r="AJ8" i="3"/>
  <c r="AJ9" i="3"/>
  <c r="AJ10" i="3"/>
  <c r="AJ11" i="3"/>
  <c r="AJ12" i="3"/>
  <c r="AJ13" i="3"/>
  <c r="AJ14" i="3"/>
  <c r="AJ15" i="3"/>
  <c r="AJ16" i="3"/>
  <c r="AJ17" i="3"/>
  <c r="AJ18" i="3"/>
  <c r="AJ19" i="3"/>
  <c r="AJ20" i="3"/>
  <c r="AJ21" i="3"/>
  <c r="AJ22" i="3"/>
  <c r="AJ23" i="3"/>
  <c r="AJ24" i="3"/>
  <c r="AJ25" i="3"/>
  <c r="AJ26" i="3"/>
  <c r="AJ27" i="3"/>
  <c r="AJ28" i="3"/>
  <c r="AJ29" i="3"/>
  <c r="AJ30" i="3"/>
  <c r="AJ31" i="3"/>
  <c r="AJ32" i="3"/>
  <c r="AJ33" i="3"/>
  <c r="AJ34" i="3"/>
  <c r="AJ35" i="3"/>
  <c r="AJ36" i="3"/>
  <c r="AJ37" i="3"/>
  <c r="AJ38" i="3"/>
  <c r="AJ39" i="3"/>
  <c r="AJ40" i="3"/>
  <c r="AJ41" i="3"/>
  <c r="AJ42" i="3"/>
  <c r="AJ43" i="3"/>
  <c r="AJ44" i="3"/>
  <c r="AJ45" i="3"/>
  <c r="AJ46" i="3"/>
  <c r="AJ47" i="3"/>
  <c r="AJ48" i="3"/>
  <c r="AJ49" i="3"/>
  <c r="AJ50" i="3"/>
  <c r="AJ51" i="3"/>
  <c r="AJ52" i="3"/>
  <c r="AJ53" i="3"/>
  <c r="AJ54" i="3"/>
  <c r="AJ55" i="3"/>
  <c r="AJ56" i="3"/>
  <c r="AJ57" i="3"/>
  <c r="AJ58" i="3"/>
  <c r="AJ59" i="3"/>
  <c r="AJ60" i="3"/>
  <c r="AJ61" i="3"/>
  <c r="AJ62" i="3"/>
  <c r="AJ63" i="3"/>
  <c r="AJ64" i="3"/>
  <c r="AJ65" i="3"/>
  <c r="AJ66" i="3"/>
  <c r="AJ67" i="3"/>
  <c r="AJ68" i="3"/>
  <c r="AJ69" i="3"/>
  <c r="AJ70" i="3"/>
  <c r="AJ71" i="3"/>
  <c r="AJ72" i="3"/>
  <c r="AJ73" i="3"/>
  <c r="AJ74" i="3"/>
  <c r="AJ75" i="3"/>
  <c r="AJ76" i="3"/>
  <c r="AJ77" i="3"/>
  <c r="AJ78" i="3"/>
  <c r="AJ79" i="3"/>
  <c r="AJ80" i="3"/>
  <c r="AJ81" i="3"/>
  <c r="AJ82" i="3"/>
  <c r="AJ83" i="3"/>
  <c r="AJ84" i="3"/>
  <c r="AJ85" i="3"/>
  <c r="AJ86" i="3"/>
  <c r="AJ87" i="3"/>
  <c r="AJ88" i="3"/>
  <c r="AJ89" i="3"/>
  <c r="AI8" i="3"/>
  <c r="AI9" i="3"/>
  <c r="AI10" i="3"/>
  <c r="AI11" i="3"/>
  <c r="AI12" i="3"/>
  <c r="AI13" i="3"/>
  <c r="AI14" i="3"/>
  <c r="AI15" i="3"/>
  <c r="AI16" i="3"/>
  <c r="AI17" i="3"/>
  <c r="AI18" i="3"/>
  <c r="AI19" i="3"/>
  <c r="AI20" i="3"/>
  <c r="AI21" i="3"/>
  <c r="AI22" i="3"/>
  <c r="AI23" i="3"/>
  <c r="AI24" i="3"/>
  <c r="AI25" i="3"/>
  <c r="AI26" i="3"/>
  <c r="AI27" i="3"/>
  <c r="AI28" i="3"/>
  <c r="AI29" i="3"/>
  <c r="AI30" i="3"/>
  <c r="AI31" i="3"/>
  <c r="AI32" i="3"/>
  <c r="AI33" i="3"/>
  <c r="AI34" i="3"/>
  <c r="AI35" i="3"/>
  <c r="AI36" i="3"/>
  <c r="AI37" i="3"/>
  <c r="AI38" i="3"/>
  <c r="AI39" i="3"/>
  <c r="AI40" i="3"/>
  <c r="AI41" i="3"/>
  <c r="AI42" i="3"/>
  <c r="AI43" i="3"/>
  <c r="AI44" i="3"/>
  <c r="AI45" i="3"/>
  <c r="AI46" i="3"/>
  <c r="AI47" i="3"/>
  <c r="AI48" i="3"/>
  <c r="AI49" i="3"/>
  <c r="AI50" i="3"/>
  <c r="AI51" i="3"/>
  <c r="AI52" i="3"/>
  <c r="AI53" i="3"/>
  <c r="AI54" i="3"/>
  <c r="AI55" i="3"/>
  <c r="AI56" i="3"/>
  <c r="AI57" i="3"/>
  <c r="AI58" i="3"/>
  <c r="AI59" i="3"/>
  <c r="AI60" i="3"/>
  <c r="AI61" i="3"/>
  <c r="AI62" i="3"/>
  <c r="AI63" i="3"/>
  <c r="AI64" i="3"/>
  <c r="AI65" i="3"/>
  <c r="AI66" i="3"/>
  <c r="AI67" i="3"/>
  <c r="AI68" i="3"/>
  <c r="AI69" i="3"/>
  <c r="AI70" i="3"/>
  <c r="AI71" i="3"/>
  <c r="AI72" i="3"/>
  <c r="AI73" i="3"/>
  <c r="AI74" i="3"/>
  <c r="AI75" i="3"/>
  <c r="AI76" i="3"/>
  <c r="AI77" i="3"/>
  <c r="AI78" i="3"/>
  <c r="AI79" i="3"/>
  <c r="AI80" i="3"/>
  <c r="AI81" i="3"/>
  <c r="AI82" i="3"/>
  <c r="AI83" i="3"/>
  <c r="AI84" i="3"/>
  <c r="AI85" i="3"/>
  <c r="AI86" i="3"/>
  <c r="AI87" i="3"/>
  <c r="AI88" i="3"/>
  <c r="AI89" i="3"/>
  <c r="AH8" i="3"/>
  <c r="AH9" i="3"/>
  <c r="AH10" i="3"/>
  <c r="AH11" i="3"/>
  <c r="AH12" i="3"/>
  <c r="AH13" i="3"/>
  <c r="AH14" i="3"/>
  <c r="AH15" i="3"/>
  <c r="AH16" i="3"/>
  <c r="AH17" i="3"/>
  <c r="AH18" i="3"/>
  <c r="AH19" i="3"/>
  <c r="AH20" i="3"/>
  <c r="AH21" i="3"/>
  <c r="AH22" i="3"/>
  <c r="AH23" i="3"/>
  <c r="AH24" i="3"/>
  <c r="AH25" i="3"/>
  <c r="AH26" i="3"/>
  <c r="AH27" i="3"/>
  <c r="AH28" i="3"/>
  <c r="AH29" i="3"/>
  <c r="AH30" i="3"/>
  <c r="AH31" i="3"/>
  <c r="AH32" i="3"/>
  <c r="AH33" i="3"/>
  <c r="AH34" i="3"/>
  <c r="AH35" i="3"/>
  <c r="AH36" i="3"/>
  <c r="AH37" i="3"/>
  <c r="AH38" i="3"/>
  <c r="AH39" i="3"/>
  <c r="AH40" i="3"/>
  <c r="AH41" i="3"/>
  <c r="AH42" i="3"/>
  <c r="AH43" i="3"/>
  <c r="AH44" i="3"/>
  <c r="AH45" i="3"/>
  <c r="AH46" i="3"/>
  <c r="AH47" i="3"/>
  <c r="AH48" i="3"/>
  <c r="AH49" i="3"/>
  <c r="AH50" i="3"/>
  <c r="AH51" i="3"/>
  <c r="AH52" i="3"/>
  <c r="AH53" i="3"/>
  <c r="AH54" i="3"/>
  <c r="AH55" i="3"/>
  <c r="AH56" i="3"/>
  <c r="AH57" i="3"/>
  <c r="AH58" i="3"/>
  <c r="AH59" i="3"/>
  <c r="AH60" i="3"/>
  <c r="AH61" i="3"/>
  <c r="AH62" i="3"/>
  <c r="AH63" i="3"/>
  <c r="AH64" i="3"/>
  <c r="AH65" i="3"/>
  <c r="AH66" i="3"/>
  <c r="AH67" i="3"/>
  <c r="AH68" i="3"/>
  <c r="AH69" i="3"/>
  <c r="AH70" i="3"/>
  <c r="AH71" i="3"/>
  <c r="AH72" i="3"/>
  <c r="AH73" i="3"/>
  <c r="AH74" i="3"/>
  <c r="AH75" i="3"/>
  <c r="AH76" i="3"/>
  <c r="AH77" i="3"/>
  <c r="AH78" i="3"/>
  <c r="AH79" i="3"/>
  <c r="AH80" i="3"/>
  <c r="AH81" i="3"/>
  <c r="AH82" i="3"/>
  <c r="AH83" i="3"/>
  <c r="AH84" i="3"/>
  <c r="AH85" i="3"/>
  <c r="AH86" i="3"/>
  <c r="AH87" i="3"/>
  <c r="AH88" i="3"/>
  <c r="AH89" i="3"/>
  <c r="AG8" i="3"/>
  <c r="AG9" i="3"/>
  <c r="AG10" i="3"/>
  <c r="AG11" i="3"/>
  <c r="AG12" i="3"/>
  <c r="AG13" i="3"/>
  <c r="AG14" i="3"/>
  <c r="AG15" i="3"/>
  <c r="AG16" i="3"/>
  <c r="AG17" i="3"/>
  <c r="AG18" i="3"/>
  <c r="AG19" i="3"/>
  <c r="AG20" i="3"/>
  <c r="AG21" i="3"/>
  <c r="AG22" i="3"/>
  <c r="AG23" i="3"/>
  <c r="AG24" i="3"/>
  <c r="AG25" i="3"/>
  <c r="AG26" i="3"/>
  <c r="AG27" i="3"/>
  <c r="AG28" i="3"/>
  <c r="AG29" i="3"/>
  <c r="AG30" i="3"/>
  <c r="AG31" i="3"/>
  <c r="AG32" i="3"/>
  <c r="AG33" i="3"/>
  <c r="AG34" i="3"/>
  <c r="AG35" i="3"/>
  <c r="AG36" i="3"/>
  <c r="AG37" i="3"/>
  <c r="AG38" i="3"/>
  <c r="AG39" i="3"/>
  <c r="AG40" i="3"/>
  <c r="AG41" i="3"/>
  <c r="AG42" i="3"/>
  <c r="AG43" i="3"/>
  <c r="AG44" i="3"/>
  <c r="AG45" i="3"/>
  <c r="AG46" i="3"/>
  <c r="AG47" i="3"/>
  <c r="AG48" i="3"/>
  <c r="AG49" i="3"/>
  <c r="AG50" i="3"/>
  <c r="AG51" i="3"/>
  <c r="AG52" i="3"/>
  <c r="AG53" i="3"/>
  <c r="AG54" i="3"/>
  <c r="AG55" i="3"/>
  <c r="AG56" i="3"/>
  <c r="AG57" i="3"/>
  <c r="AG58" i="3"/>
  <c r="AG59" i="3"/>
  <c r="AG60" i="3"/>
  <c r="AG61" i="3"/>
  <c r="AG62" i="3"/>
  <c r="AG63" i="3"/>
  <c r="AG64" i="3"/>
  <c r="AG65" i="3"/>
  <c r="AG66" i="3"/>
  <c r="AG67" i="3"/>
  <c r="AG68" i="3"/>
  <c r="AG69" i="3"/>
  <c r="AG70" i="3"/>
  <c r="AG71" i="3"/>
  <c r="AG72" i="3"/>
  <c r="AG73" i="3"/>
  <c r="AG74" i="3"/>
  <c r="AG75" i="3"/>
  <c r="AG76" i="3"/>
  <c r="AG77" i="3"/>
  <c r="AG78" i="3"/>
  <c r="AG79" i="3"/>
  <c r="AG80" i="3"/>
  <c r="AG81" i="3"/>
  <c r="AG82" i="3"/>
  <c r="AG83" i="3"/>
  <c r="AG84" i="3"/>
  <c r="AG85" i="3"/>
  <c r="AG86" i="3"/>
  <c r="AG87" i="3"/>
  <c r="AG88" i="3"/>
  <c r="AG89" i="3"/>
  <c r="AF8" i="3"/>
  <c r="AF9" i="3"/>
  <c r="AF10" i="3"/>
  <c r="AF11" i="3"/>
  <c r="AF12" i="3"/>
  <c r="AF13" i="3"/>
  <c r="AF14" i="3"/>
  <c r="AF15" i="3"/>
  <c r="AF16" i="3"/>
  <c r="AF17" i="3"/>
  <c r="AF18" i="3"/>
  <c r="AF19" i="3"/>
  <c r="AF20" i="3"/>
  <c r="AF21" i="3"/>
  <c r="AF22" i="3"/>
  <c r="AF23" i="3"/>
  <c r="AF24" i="3"/>
  <c r="AF25" i="3"/>
  <c r="AF26" i="3"/>
  <c r="AF27" i="3"/>
  <c r="AF28" i="3"/>
  <c r="AF29" i="3"/>
  <c r="AF30" i="3"/>
  <c r="AF31" i="3"/>
  <c r="AF32" i="3"/>
  <c r="AF33" i="3"/>
  <c r="AF34" i="3"/>
  <c r="AF35" i="3"/>
  <c r="AF36" i="3"/>
  <c r="AF37" i="3"/>
  <c r="AF38" i="3"/>
  <c r="AF39" i="3"/>
  <c r="AF40" i="3"/>
  <c r="AF41" i="3"/>
  <c r="AF42" i="3"/>
  <c r="AF43" i="3"/>
  <c r="AF44" i="3"/>
  <c r="AF45" i="3"/>
  <c r="AF46" i="3"/>
  <c r="AF47" i="3"/>
  <c r="AF48" i="3"/>
  <c r="AF49" i="3"/>
  <c r="AF50" i="3"/>
  <c r="AF51" i="3"/>
  <c r="AF52" i="3"/>
  <c r="AF53" i="3"/>
  <c r="AF54" i="3"/>
  <c r="AF55" i="3"/>
  <c r="AF56" i="3"/>
  <c r="AF57" i="3"/>
  <c r="AF58" i="3"/>
  <c r="AF59" i="3"/>
  <c r="AF60" i="3"/>
  <c r="AF61" i="3"/>
  <c r="AF62" i="3"/>
  <c r="AF63" i="3"/>
  <c r="AF64" i="3"/>
  <c r="AF65" i="3"/>
  <c r="AF66" i="3"/>
  <c r="AF67" i="3"/>
  <c r="AF68" i="3"/>
  <c r="AF69" i="3"/>
  <c r="AF70" i="3"/>
  <c r="AF71" i="3"/>
  <c r="AF72" i="3"/>
  <c r="AF73" i="3"/>
  <c r="AF74" i="3"/>
  <c r="AF75" i="3"/>
  <c r="AF76" i="3"/>
  <c r="AF77" i="3"/>
  <c r="AF78" i="3"/>
  <c r="AF79" i="3"/>
  <c r="AF80" i="3"/>
  <c r="AF81" i="3"/>
  <c r="AF82" i="3"/>
  <c r="AF83" i="3"/>
  <c r="AF84" i="3"/>
  <c r="AF85" i="3"/>
  <c r="AF86" i="3"/>
  <c r="AF87" i="3"/>
  <c r="AF88" i="3"/>
  <c r="AF89" i="3"/>
  <c r="AE8" i="3"/>
  <c r="AE9" i="3"/>
  <c r="AE10" i="3"/>
  <c r="AE11" i="3"/>
  <c r="AE12" i="3"/>
  <c r="AE13" i="3"/>
  <c r="AE14" i="3"/>
  <c r="AE15" i="3"/>
  <c r="AE16" i="3"/>
  <c r="AE17" i="3"/>
  <c r="AE18" i="3"/>
  <c r="AE19" i="3"/>
  <c r="AE20" i="3"/>
  <c r="AE21" i="3"/>
  <c r="AE22" i="3"/>
  <c r="AE23"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3" i="3"/>
  <c r="AE64" i="3"/>
  <c r="AE65" i="3"/>
  <c r="AE66" i="3"/>
  <c r="AE67" i="3"/>
  <c r="AE68" i="3"/>
  <c r="AE69" i="3"/>
  <c r="AE70" i="3"/>
  <c r="AE71" i="3"/>
  <c r="AE72" i="3"/>
  <c r="AE73" i="3"/>
  <c r="AE74" i="3"/>
  <c r="AE75" i="3"/>
  <c r="AE76" i="3"/>
  <c r="AE77" i="3"/>
  <c r="AE78" i="3"/>
  <c r="AE79" i="3"/>
  <c r="AE80" i="3"/>
  <c r="AE81" i="3"/>
  <c r="AE82" i="3"/>
  <c r="AE83" i="3"/>
  <c r="AE84" i="3"/>
  <c r="AE85" i="3"/>
  <c r="AE86" i="3"/>
  <c r="AE87" i="3"/>
  <c r="AE88" i="3"/>
  <c r="AE89" i="3"/>
  <c r="AD8" i="3"/>
  <c r="AD9" i="3"/>
  <c r="AD10" i="3"/>
  <c r="AD11" i="3"/>
  <c r="AD12" i="3"/>
  <c r="AD13" i="3"/>
  <c r="AD14" i="3"/>
  <c r="AD15" i="3"/>
  <c r="AD16" i="3"/>
  <c r="AD17" i="3"/>
  <c r="AD18" i="3"/>
  <c r="AD19" i="3"/>
  <c r="AD20" i="3"/>
  <c r="AD21" i="3"/>
  <c r="AD22" i="3"/>
  <c r="AD23" i="3"/>
  <c r="AD24" i="3"/>
  <c r="AD25" i="3"/>
  <c r="AD26" i="3"/>
  <c r="AD27" i="3"/>
  <c r="AD28" i="3"/>
  <c r="AD29" i="3"/>
  <c r="AD30" i="3"/>
  <c r="AD31" i="3"/>
  <c r="AD32" i="3"/>
  <c r="AD33" i="3"/>
  <c r="AD34" i="3"/>
  <c r="AD35" i="3"/>
  <c r="AD36" i="3"/>
  <c r="AD37" i="3"/>
  <c r="AD38" i="3"/>
  <c r="AD39" i="3"/>
  <c r="AD40" i="3"/>
  <c r="AD41" i="3"/>
  <c r="AD42" i="3"/>
  <c r="AD43" i="3"/>
  <c r="AD44" i="3"/>
  <c r="AD45" i="3"/>
  <c r="AD46" i="3"/>
  <c r="AD47" i="3"/>
  <c r="AD48" i="3"/>
  <c r="AD49" i="3"/>
  <c r="AD50" i="3"/>
  <c r="AD51" i="3"/>
  <c r="AD52" i="3"/>
  <c r="AD53" i="3"/>
  <c r="AD54" i="3"/>
  <c r="AD55" i="3"/>
  <c r="AD56" i="3"/>
  <c r="AD57" i="3"/>
  <c r="AD58" i="3"/>
  <c r="AD59" i="3"/>
  <c r="AD60" i="3"/>
  <c r="AD61" i="3"/>
  <c r="AD62" i="3"/>
  <c r="AD63" i="3"/>
  <c r="AD64" i="3"/>
  <c r="AD65" i="3"/>
  <c r="AD66" i="3"/>
  <c r="AD67" i="3"/>
  <c r="AD68" i="3"/>
  <c r="AD69" i="3"/>
  <c r="AD70" i="3"/>
  <c r="AD71" i="3"/>
  <c r="AD72" i="3"/>
  <c r="AD73" i="3"/>
  <c r="AD74" i="3"/>
  <c r="AD75" i="3"/>
  <c r="AD76" i="3"/>
  <c r="AD77" i="3"/>
  <c r="AD78" i="3"/>
  <c r="AD79" i="3"/>
  <c r="AD80" i="3"/>
  <c r="AD81" i="3"/>
  <c r="AD82" i="3"/>
  <c r="AD83" i="3"/>
  <c r="AD84" i="3"/>
  <c r="AD85" i="3"/>
  <c r="AD86" i="3"/>
  <c r="AD87" i="3"/>
  <c r="AD88" i="3"/>
  <c r="AD89" i="3"/>
  <c r="AD7" i="3"/>
  <c r="AC8" i="3"/>
  <c r="AC9" i="3"/>
  <c r="AC10" i="3"/>
  <c r="AC11" i="3"/>
  <c r="AC12" i="3"/>
  <c r="AC13" i="3"/>
  <c r="AC14" i="3"/>
  <c r="AC15" i="3"/>
  <c r="AC16" i="3"/>
  <c r="AC17" i="3"/>
  <c r="AC18" i="3"/>
  <c r="AC19" i="3"/>
  <c r="AC20" i="3"/>
  <c r="AC21" i="3"/>
  <c r="AC22" i="3"/>
  <c r="AC23" i="3"/>
  <c r="AC24" i="3"/>
  <c r="AC25"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0" i="3"/>
  <c r="AC81" i="3"/>
  <c r="AC82" i="3"/>
  <c r="AC83" i="3"/>
  <c r="AC84" i="3"/>
  <c r="AC85" i="3"/>
  <c r="AC86" i="3"/>
  <c r="AC87" i="3"/>
  <c r="AC88" i="3"/>
  <c r="AC89" i="3"/>
  <c r="AC7" i="3"/>
  <c r="AE7" i="3"/>
  <c r="AI7" i="3"/>
  <c r="AL7" i="3"/>
  <c r="AH7" i="3"/>
  <c r="AH5" i="3" s="1"/>
  <c r="AJ7" i="3"/>
  <c r="AM7" i="3"/>
  <c r="AN7" i="3"/>
  <c r="AO7" i="3"/>
  <c r="AF7" i="3"/>
  <c r="AK7" i="3"/>
  <c r="AG7" i="3"/>
  <c r="AK5" i="3" l="1"/>
  <c r="AI5" i="3"/>
  <c r="E17" i="4" s="1"/>
  <c r="AM5" i="3"/>
  <c r="AE5" i="3"/>
  <c r="AL5" i="3"/>
  <c r="AN5" i="3"/>
  <c r="AF5" i="3"/>
  <c r="AJ5" i="3"/>
  <c r="E18" i="4" s="1"/>
  <c r="AD5" i="3"/>
  <c r="E12" i="4" s="1"/>
  <c r="AO5" i="3"/>
  <c r="AC5" i="3"/>
  <c r="AG5" i="3"/>
  <c r="A8" i="3"/>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S8" i="3"/>
  <c r="AS9" i="3"/>
  <c r="AS10" i="3"/>
  <c r="AS11" i="3"/>
  <c r="AS12" i="3"/>
  <c r="AS13" i="3"/>
  <c r="AS14" i="3"/>
  <c r="AS15" i="3"/>
  <c r="AS16" i="3"/>
  <c r="AS17" i="3"/>
  <c r="AS18" i="3"/>
  <c r="AS19" i="3"/>
  <c r="AS20" i="3"/>
  <c r="AS21" i="3"/>
  <c r="AS22" i="3"/>
  <c r="AS23" i="3"/>
  <c r="AS24" i="3"/>
  <c r="AS25" i="3"/>
  <c r="AS26" i="3"/>
  <c r="AS27" i="3"/>
  <c r="AS28" i="3"/>
  <c r="AS29" i="3"/>
  <c r="AS30" i="3"/>
  <c r="AS31" i="3"/>
  <c r="AS32" i="3"/>
  <c r="AS33" i="3"/>
  <c r="AS34" i="3"/>
  <c r="AS35" i="3"/>
  <c r="AS36" i="3"/>
  <c r="AS37" i="3"/>
  <c r="AS38" i="3"/>
  <c r="AS39" i="3"/>
  <c r="AS40" i="3"/>
  <c r="AS41" i="3"/>
  <c r="AS42" i="3"/>
  <c r="AS43" i="3"/>
  <c r="AS44" i="3"/>
  <c r="AS45" i="3"/>
  <c r="AS46" i="3"/>
  <c r="AS47" i="3"/>
  <c r="AS48" i="3"/>
  <c r="AS49" i="3"/>
  <c r="AS50" i="3"/>
  <c r="AS51" i="3"/>
  <c r="AS52" i="3"/>
  <c r="AS53" i="3"/>
  <c r="AS54" i="3"/>
  <c r="AS55" i="3"/>
  <c r="AS56" i="3"/>
  <c r="AS57" i="3"/>
  <c r="AS58" i="3"/>
  <c r="AS59" i="3"/>
  <c r="AS60" i="3"/>
  <c r="AS61" i="3"/>
  <c r="AS62" i="3"/>
  <c r="AS63" i="3"/>
  <c r="AS64" i="3"/>
  <c r="AS65" i="3"/>
  <c r="AS66" i="3"/>
  <c r="AS67" i="3"/>
  <c r="AS68" i="3"/>
  <c r="AS69" i="3"/>
  <c r="AS70" i="3"/>
  <c r="AS71" i="3"/>
  <c r="AS72" i="3"/>
  <c r="AS73" i="3"/>
  <c r="AS74" i="3"/>
  <c r="AS75" i="3"/>
  <c r="AS76" i="3"/>
  <c r="AS77" i="3"/>
  <c r="AS78" i="3"/>
  <c r="AS79" i="3"/>
  <c r="AS80" i="3"/>
  <c r="AS81" i="3"/>
  <c r="AS82" i="3"/>
  <c r="AS83" i="3"/>
  <c r="AS84" i="3"/>
  <c r="AS85" i="3"/>
  <c r="AS86" i="3"/>
  <c r="AS87" i="3"/>
  <c r="AS88" i="3"/>
  <c r="AS89" i="3"/>
  <c r="AS7" i="3"/>
  <c r="AR8" i="3"/>
  <c r="AR9" i="3"/>
  <c r="AR10" i="3"/>
  <c r="AR11" i="3"/>
  <c r="AR12" i="3"/>
  <c r="AR13" i="3"/>
  <c r="AR14" i="3"/>
  <c r="AR15" i="3"/>
  <c r="AR16" i="3"/>
  <c r="AR17" i="3"/>
  <c r="AR18" i="3"/>
  <c r="AR19" i="3"/>
  <c r="AR20" i="3"/>
  <c r="AR21" i="3"/>
  <c r="AR22" i="3"/>
  <c r="AR23" i="3"/>
  <c r="AR24" i="3"/>
  <c r="AR25" i="3"/>
  <c r="AR26" i="3"/>
  <c r="AR27" i="3"/>
  <c r="AR28" i="3"/>
  <c r="AR29" i="3"/>
  <c r="AR30" i="3"/>
  <c r="AR31" i="3"/>
  <c r="AR32" i="3"/>
  <c r="AR33" i="3"/>
  <c r="AR34" i="3"/>
  <c r="AR35" i="3"/>
  <c r="AR36" i="3"/>
  <c r="AR37" i="3"/>
  <c r="AR38" i="3"/>
  <c r="AR39" i="3"/>
  <c r="AR40" i="3"/>
  <c r="AR41" i="3"/>
  <c r="AR42" i="3"/>
  <c r="AR43" i="3"/>
  <c r="AR44" i="3"/>
  <c r="AR45" i="3"/>
  <c r="AR46" i="3"/>
  <c r="AR47" i="3"/>
  <c r="AR48" i="3"/>
  <c r="AR49" i="3"/>
  <c r="AR50" i="3"/>
  <c r="AR51" i="3"/>
  <c r="AR52" i="3"/>
  <c r="AR53" i="3"/>
  <c r="AR54" i="3"/>
  <c r="AR55" i="3"/>
  <c r="AR56" i="3"/>
  <c r="AR57" i="3"/>
  <c r="AR58" i="3"/>
  <c r="AR59" i="3"/>
  <c r="AR60" i="3"/>
  <c r="AR61" i="3"/>
  <c r="AR62" i="3"/>
  <c r="AR63" i="3"/>
  <c r="AR64" i="3"/>
  <c r="AR65" i="3"/>
  <c r="AR66" i="3"/>
  <c r="AR67" i="3"/>
  <c r="AR68" i="3"/>
  <c r="AR69" i="3"/>
  <c r="AR70" i="3"/>
  <c r="AR71" i="3"/>
  <c r="AR72" i="3"/>
  <c r="AR73" i="3"/>
  <c r="AR74" i="3"/>
  <c r="AR75" i="3"/>
  <c r="AR76" i="3"/>
  <c r="AR77" i="3"/>
  <c r="AR78" i="3"/>
  <c r="AR79" i="3"/>
  <c r="AR80" i="3"/>
  <c r="AR81" i="3"/>
  <c r="AR82" i="3"/>
  <c r="AR83" i="3"/>
  <c r="AR84" i="3"/>
  <c r="AR85" i="3"/>
  <c r="AR86" i="3"/>
  <c r="AR87" i="3"/>
  <c r="AR88" i="3"/>
  <c r="AR89" i="3"/>
  <c r="AR7" i="3"/>
  <c r="AQ9" i="3"/>
  <c r="AQ10" i="3"/>
  <c r="AQ11" i="3"/>
  <c r="AQ12" i="3"/>
  <c r="AQ13" i="3"/>
  <c r="AQ14" i="3"/>
  <c r="AQ15" i="3"/>
  <c r="AQ16" i="3"/>
  <c r="AQ17" i="3"/>
  <c r="AQ18" i="3"/>
  <c r="AQ19" i="3"/>
  <c r="AQ20" i="3"/>
  <c r="AQ21" i="3"/>
  <c r="AQ22" i="3"/>
  <c r="AQ23" i="3"/>
  <c r="AQ24" i="3"/>
  <c r="AQ25" i="3"/>
  <c r="AQ26" i="3"/>
  <c r="AQ27" i="3"/>
  <c r="AQ28" i="3"/>
  <c r="AQ29" i="3"/>
  <c r="AQ30" i="3"/>
  <c r="AQ31" i="3"/>
  <c r="AQ32" i="3"/>
  <c r="AQ33" i="3"/>
  <c r="AQ34" i="3"/>
  <c r="AQ35" i="3"/>
  <c r="AQ36" i="3"/>
  <c r="AQ37" i="3"/>
  <c r="AQ38" i="3"/>
  <c r="AQ39" i="3"/>
  <c r="AQ40" i="3"/>
  <c r="AQ41" i="3"/>
  <c r="AQ42" i="3"/>
  <c r="AQ43" i="3"/>
  <c r="AQ44" i="3"/>
  <c r="AQ45" i="3"/>
  <c r="AQ46" i="3"/>
  <c r="AQ47" i="3"/>
  <c r="AQ48" i="3"/>
  <c r="AQ49" i="3"/>
  <c r="AQ50" i="3"/>
  <c r="AQ51" i="3"/>
  <c r="AQ52" i="3"/>
  <c r="AQ53" i="3"/>
  <c r="AQ54" i="3"/>
  <c r="AQ55" i="3"/>
  <c r="AQ56" i="3"/>
  <c r="AQ57" i="3"/>
  <c r="AQ58" i="3"/>
  <c r="AQ59" i="3"/>
  <c r="AQ60" i="3"/>
  <c r="AQ61" i="3"/>
  <c r="AQ62" i="3"/>
  <c r="AQ63" i="3"/>
  <c r="AQ64" i="3"/>
  <c r="AQ65" i="3"/>
  <c r="AQ66" i="3"/>
  <c r="AQ67" i="3"/>
  <c r="AQ68" i="3"/>
  <c r="AQ69" i="3"/>
  <c r="AQ70" i="3"/>
  <c r="AQ71" i="3"/>
  <c r="AQ72" i="3"/>
  <c r="AQ73" i="3"/>
  <c r="AQ74" i="3"/>
  <c r="AQ75" i="3"/>
  <c r="AQ76" i="3"/>
  <c r="AQ77" i="3"/>
  <c r="AQ78" i="3"/>
  <c r="AQ79" i="3"/>
  <c r="AQ80" i="3"/>
  <c r="AQ81" i="3"/>
  <c r="AQ82" i="3"/>
  <c r="AQ83" i="3"/>
  <c r="AQ84" i="3"/>
  <c r="AQ85" i="3"/>
  <c r="AQ86" i="3"/>
  <c r="AQ87" i="3"/>
  <c r="AQ88" i="3"/>
  <c r="AQ89" i="3"/>
  <c r="AQ8" i="3"/>
  <c r="AQ7" i="3"/>
  <c r="AA8" i="3"/>
  <c r="AA9" i="3"/>
  <c r="AA10" i="3"/>
  <c r="AA11" i="3"/>
  <c r="AA12" i="3"/>
  <c r="AA13" i="3"/>
  <c r="AA14" i="3"/>
  <c r="AA15" i="3"/>
  <c r="AA16"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0" i="3"/>
  <c r="AA81" i="3"/>
  <c r="AA82" i="3"/>
  <c r="AA83" i="3"/>
  <c r="AA84" i="3"/>
  <c r="AA85" i="3"/>
  <c r="AA86" i="3"/>
  <c r="AA87" i="3"/>
  <c r="AA88" i="3"/>
  <c r="AA89" i="3"/>
  <c r="AA7" i="3"/>
  <c r="AB8" i="3"/>
  <c r="AB9" i="3"/>
  <c r="AB10" i="3"/>
  <c r="AB11" i="3"/>
  <c r="AB12" i="3"/>
  <c r="AB13" i="3"/>
  <c r="AB14" i="3"/>
  <c r="AB15" i="3"/>
  <c r="AB16" i="3"/>
  <c r="AB17" i="3"/>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0" i="3"/>
  <c r="AB81" i="3"/>
  <c r="AB82" i="3"/>
  <c r="AB83" i="3"/>
  <c r="AB84" i="3"/>
  <c r="AB85" i="3"/>
  <c r="AB86" i="3"/>
  <c r="AB87" i="3"/>
  <c r="AB88" i="3"/>
  <c r="AB89" i="3"/>
  <c r="AB7" i="3"/>
  <c r="AA5" i="3" l="1"/>
  <c r="AQ5" i="3"/>
  <c r="E25" i="4" s="1"/>
  <c r="M25" i="4" s="1"/>
  <c r="AB5" i="3"/>
  <c r="E10" i="4" s="1"/>
  <c r="H10" i="4" s="1"/>
  <c r="AS5" i="3"/>
  <c r="AR5" i="3"/>
  <c r="E26" i="4" s="1"/>
  <c r="E112" i="4"/>
  <c r="E50" i="4"/>
  <c r="E51" i="4"/>
  <c r="E52" i="4"/>
  <c r="E53" i="4"/>
  <c r="E56" i="4"/>
  <c r="E57" i="4"/>
  <c r="J57" i="4" s="1"/>
  <c r="E59" i="4"/>
  <c r="E60" i="4"/>
  <c r="E61" i="4"/>
  <c r="E62" i="4"/>
  <c r="E63" i="4"/>
  <c r="E64" i="4"/>
  <c r="E65" i="4"/>
  <c r="E66" i="4"/>
  <c r="E68" i="4"/>
  <c r="E69" i="4"/>
  <c r="E70" i="4"/>
  <c r="E71" i="4"/>
  <c r="E72" i="4"/>
  <c r="E73" i="4"/>
  <c r="E74" i="4"/>
  <c r="E75" i="4"/>
  <c r="E76" i="4"/>
  <c r="E77" i="4"/>
  <c r="E78" i="4"/>
  <c r="E79" i="4"/>
  <c r="E80" i="4"/>
  <c r="E81" i="4"/>
  <c r="E83" i="4"/>
  <c r="E84" i="4"/>
  <c r="E85" i="4"/>
  <c r="E86" i="4"/>
  <c r="E87" i="4"/>
  <c r="E88" i="4"/>
  <c r="E89" i="4"/>
  <c r="E90" i="4"/>
  <c r="E91" i="4"/>
  <c r="E92" i="4"/>
  <c r="E98" i="4"/>
  <c r="E99" i="4"/>
  <c r="E100" i="4"/>
  <c r="E101" i="4"/>
  <c r="E102" i="4"/>
  <c r="E103" i="4"/>
  <c r="E104" i="4"/>
  <c r="E105" i="4"/>
  <c r="E106" i="4"/>
  <c r="E107" i="4"/>
  <c r="E108" i="4"/>
  <c r="E109" i="4"/>
  <c r="E110" i="4"/>
  <c r="E111" i="4"/>
  <c r="E113" i="4"/>
  <c r="E32" i="4"/>
  <c r="E33" i="4"/>
  <c r="E34" i="4"/>
  <c r="E35" i="4"/>
  <c r="E36" i="4"/>
  <c r="E37" i="4"/>
  <c r="E38" i="4"/>
  <c r="E39" i="4"/>
  <c r="E40" i="4"/>
  <c r="E41" i="4"/>
  <c r="E42" i="4"/>
  <c r="E43" i="4"/>
  <c r="E44" i="4"/>
  <c r="E45" i="4"/>
  <c r="E46" i="4"/>
  <c r="E47" i="4"/>
  <c r="E48" i="4"/>
  <c r="E30" i="4"/>
  <c r="E67" i="4"/>
  <c r="E31" i="4"/>
  <c r="AT89" i="3"/>
  <c r="AT88" i="3"/>
  <c r="AT87" i="3"/>
  <c r="AT86" i="3"/>
  <c r="AT85" i="3"/>
  <c r="AT84" i="3"/>
  <c r="AT83" i="3"/>
  <c r="AT82" i="3"/>
  <c r="AT81" i="3"/>
  <c r="AT80" i="3"/>
  <c r="AT79" i="3"/>
  <c r="AT78" i="3"/>
  <c r="AT77" i="3"/>
  <c r="AT76" i="3"/>
  <c r="AT75" i="3"/>
  <c r="AT74" i="3"/>
  <c r="AT73" i="3"/>
  <c r="AT72" i="3"/>
  <c r="AT71" i="3"/>
  <c r="AT70" i="3"/>
  <c r="AT69" i="3"/>
  <c r="AT68" i="3"/>
  <c r="AT67" i="3"/>
  <c r="AT66" i="3"/>
  <c r="AT65" i="3"/>
  <c r="AT64" i="3"/>
  <c r="AT63" i="3"/>
  <c r="AT62" i="3"/>
  <c r="AT61" i="3"/>
  <c r="AT60" i="3"/>
  <c r="AT59" i="3"/>
  <c r="AT58" i="3"/>
  <c r="AT57" i="3"/>
  <c r="AT56" i="3"/>
  <c r="AT55" i="3"/>
  <c r="AT54" i="3"/>
  <c r="AT53" i="3"/>
  <c r="AT52" i="3"/>
  <c r="AT51" i="3"/>
  <c r="AT50" i="3"/>
  <c r="AT49" i="3"/>
  <c r="AT48" i="3"/>
  <c r="AT47" i="3"/>
  <c r="AT46" i="3"/>
  <c r="AT45" i="3"/>
  <c r="AT44" i="3"/>
  <c r="AT43" i="3"/>
  <c r="AT42" i="3"/>
  <c r="AT41" i="3"/>
  <c r="AT40" i="3"/>
  <c r="AT39" i="3"/>
  <c r="AT38" i="3"/>
  <c r="AT37" i="3"/>
  <c r="AT36" i="3"/>
  <c r="AT35" i="3"/>
  <c r="AT34" i="3"/>
  <c r="AT33" i="3"/>
  <c r="AT32" i="3"/>
  <c r="AT31" i="3"/>
  <c r="AT30" i="3"/>
  <c r="AT29" i="3"/>
  <c r="AT28" i="3"/>
  <c r="AT27" i="3"/>
  <c r="AT26" i="3"/>
  <c r="AT25" i="3"/>
  <c r="AT24" i="3"/>
  <c r="AT23" i="3"/>
  <c r="AT22" i="3"/>
  <c r="AT21" i="3"/>
  <c r="AT20" i="3"/>
  <c r="AT19" i="3"/>
  <c r="AP89" i="3"/>
  <c r="AP88" i="3"/>
  <c r="AP87" i="3"/>
  <c r="AP86" i="3"/>
  <c r="AP85" i="3"/>
  <c r="AP84" i="3"/>
  <c r="AP83" i="3"/>
  <c r="AP82" i="3"/>
  <c r="AP81" i="3"/>
  <c r="AP80" i="3"/>
  <c r="AP79" i="3"/>
  <c r="AP78" i="3"/>
  <c r="AP77" i="3"/>
  <c r="AP76" i="3"/>
  <c r="AP75" i="3"/>
  <c r="AP74" i="3"/>
  <c r="AP73" i="3"/>
  <c r="AP72" i="3"/>
  <c r="AP71" i="3"/>
  <c r="AP70" i="3"/>
  <c r="AP69" i="3"/>
  <c r="AP68" i="3"/>
  <c r="AP67" i="3"/>
  <c r="AP66" i="3"/>
  <c r="AP65" i="3"/>
  <c r="AP64" i="3"/>
  <c r="AP63" i="3"/>
  <c r="AP62" i="3"/>
  <c r="AP61" i="3"/>
  <c r="AP60" i="3"/>
  <c r="AP59" i="3"/>
  <c r="AP58" i="3"/>
  <c r="AP57" i="3"/>
  <c r="AP56" i="3"/>
  <c r="AP55" i="3"/>
  <c r="AP54" i="3"/>
  <c r="AP53" i="3"/>
  <c r="AP52" i="3"/>
  <c r="AP51" i="3"/>
  <c r="AP50" i="3"/>
  <c r="AP49" i="3"/>
  <c r="AP48" i="3"/>
  <c r="AP47" i="3"/>
  <c r="AP46" i="3"/>
  <c r="AP45" i="3"/>
  <c r="AP44" i="3"/>
  <c r="AP43" i="3"/>
  <c r="AP42" i="3"/>
  <c r="AP41" i="3"/>
  <c r="AP40" i="3"/>
  <c r="AP39" i="3"/>
  <c r="AP38" i="3"/>
  <c r="AP37" i="3"/>
  <c r="AP36" i="3"/>
  <c r="AP35" i="3"/>
  <c r="AP34" i="3"/>
  <c r="AP33" i="3"/>
  <c r="AP32" i="3"/>
  <c r="AP31" i="3"/>
  <c r="AP30" i="3"/>
  <c r="AP29" i="3"/>
  <c r="AP28" i="3"/>
  <c r="AP27" i="3"/>
  <c r="AP26" i="3"/>
  <c r="AP25" i="3"/>
  <c r="AP24" i="3"/>
  <c r="AP23" i="3"/>
  <c r="AP22" i="3"/>
  <c r="AP21" i="3"/>
  <c r="AP20" i="3"/>
  <c r="AP19" i="3"/>
  <c r="AP18" i="3"/>
  <c r="AT18"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17" i="3"/>
  <c r="AT17" i="3"/>
  <c r="AT16" i="3"/>
  <c r="AT15" i="3"/>
  <c r="AT14" i="3"/>
  <c r="AT13" i="3"/>
  <c r="AT12" i="3"/>
  <c r="AT11" i="3"/>
  <c r="AT10" i="3"/>
  <c r="AT9" i="3"/>
  <c r="AT8" i="3"/>
  <c r="AT7" i="3"/>
  <c r="E27" i="4"/>
  <c r="O27" i="4" s="1"/>
  <c r="AP17" i="3"/>
  <c r="AP16" i="3"/>
  <c r="AP15" i="3"/>
  <c r="AP14" i="3"/>
  <c r="AP13" i="3"/>
  <c r="AP12" i="3"/>
  <c r="AP11" i="3"/>
  <c r="AP10" i="3"/>
  <c r="AP9" i="3"/>
  <c r="AP8" i="3"/>
  <c r="AP7" i="3"/>
  <c r="E19" i="4"/>
  <c r="K19" i="4" s="1"/>
  <c r="J18" i="4"/>
  <c r="E16" i="4"/>
  <c r="J16" i="4" s="1"/>
  <c r="Z9" i="3"/>
  <c r="Z10" i="3"/>
  <c r="Z11" i="3"/>
  <c r="Z12" i="3"/>
  <c r="Z13" i="3"/>
  <c r="Z14" i="3"/>
  <c r="Z15" i="3"/>
  <c r="Z16" i="3"/>
  <c r="Z8" i="3"/>
  <c r="Z7" i="3"/>
  <c r="L70" i="4" l="1"/>
  <c r="H70" i="4"/>
  <c r="M70" i="4"/>
  <c r="I70" i="4"/>
  <c r="J69" i="4"/>
  <c r="M69" i="4"/>
  <c r="I69" i="4"/>
  <c r="K69" i="4"/>
  <c r="L69" i="4"/>
  <c r="H69" i="4"/>
  <c r="Q67" i="4"/>
  <c r="F20" i="8" s="1"/>
  <c r="P67" i="4"/>
  <c r="D20" i="8" s="1"/>
  <c r="H68" i="4"/>
  <c r="L68" i="4"/>
  <c r="I68" i="4"/>
  <c r="M68" i="4"/>
  <c r="AP5" i="3"/>
  <c r="E24" i="4" s="1"/>
  <c r="L24" i="4" s="1"/>
  <c r="F14" i="8"/>
  <c r="L47" i="4"/>
  <c r="M47" i="4"/>
  <c r="I43" i="4"/>
  <c r="H43" i="4"/>
  <c r="K51" i="4"/>
  <c r="J51" i="4"/>
  <c r="M46" i="4"/>
  <c r="L46" i="4"/>
  <c r="M42" i="4"/>
  <c r="L42" i="4"/>
  <c r="I42" i="4"/>
  <c r="H42" i="4"/>
  <c r="M38" i="4"/>
  <c r="L38" i="4"/>
  <c r="I38" i="4"/>
  <c r="H38" i="4"/>
  <c r="K50" i="4"/>
  <c r="J50" i="4"/>
  <c r="K45" i="4"/>
  <c r="I45" i="4"/>
  <c r="L45" i="4"/>
  <c r="H45" i="4"/>
  <c r="J45" i="4"/>
  <c r="M45" i="4"/>
  <c r="I41" i="4"/>
  <c r="H41" i="4"/>
  <c r="M41" i="4"/>
  <c r="L41" i="4"/>
  <c r="H37" i="4"/>
  <c r="I37" i="4"/>
  <c r="I106" i="4"/>
  <c r="H106" i="4"/>
  <c r="K106" i="4"/>
  <c r="J106" i="4"/>
  <c r="J80" i="4"/>
  <c r="K80" i="4"/>
  <c r="I80" i="4"/>
  <c r="H80" i="4"/>
  <c r="I40" i="4"/>
  <c r="H40" i="4"/>
  <c r="I109" i="4"/>
  <c r="H109" i="4"/>
  <c r="I101" i="4"/>
  <c r="L101" i="4"/>
  <c r="H101" i="4"/>
  <c r="M101" i="4"/>
  <c r="M79" i="4"/>
  <c r="L79" i="4"/>
  <c r="K52" i="4"/>
  <c r="J52" i="4"/>
  <c r="K36" i="4"/>
  <c r="J36" i="4"/>
  <c r="J35" i="4"/>
  <c r="I35" i="4"/>
  <c r="H35" i="4"/>
  <c r="K35" i="4"/>
  <c r="H34" i="4"/>
  <c r="I34" i="4"/>
  <c r="P31" i="4"/>
  <c r="Q31" i="4"/>
  <c r="M33" i="4"/>
  <c r="L33" i="4"/>
  <c r="M50" i="4"/>
  <c r="L50" i="4"/>
  <c r="J30" i="4"/>
  <c r="K30" i="4"/>
  <c r="Z5" i="3"/>
  <c r="E8" i="4" s="1"/>
  <c r="AT5" i="3"/>
  <c r="E28" i="4" s="1"/>
  <c r="N28" i="4" s="1"/>
  <c r="D15" i="8" s="1"/>
  <c r="E15" i="4"/>
  <c r="K15" i="4" s="1"/>
  <c r="E11" i="4"/>
  <c r="J11" i="4" s="1"/>
  <c r="E21" i="4"/>
  <c r="K21" i="4" s="1"/>
  <c r="K17" i="4"/>
  <c r="E14" i="4"/>
  <c r="J14" i="4" s="1"/>
  <c r="E20" i="4"/>
  <c r="K20" i="4" s="1"/>
  <c r="K102" i="4"/>
  <c r="J102" i="4"/>
  <c r="H98" i="4"/>
  <c r="I98" i="4"/>
  <c r="K89" i="4"/>
  <c r="I89" i="4"/>
  <c r="J89" i="4"/>
  <c r="H89" i="4"/>
  <c r="K85" i="4"/>
  <c r="H85" i="4"/>
  <c r="I85" i="4"/>
  <c r="J85" i="4"/>
  <c r="I81" i="4"/>
  <c r="H81" i="4"/>
  <c r="L77" i="4"/>
  <c r="I77" i="4"/>
  <c r="K77" i="4"/>
  <c r="H77" i="4"/>
  <c r="J77" i="4"/>
  <c r="M77" i="4"/>
  <c r="I73" i="4"/>
  <c r="H73" i="4"/>
  <c r="H64" i="4"/>
  <c r="L64" i="4"/>
  <c r="M64" i="4"/>
  <c r="I64" i="4"/>
  <c r="K60" i="4"/>
  <c r="J60" i="4"/>
  <c r="K56" i="4"/>
  <c r="J56" i="4"/>
  <c r="M51" i="4"/>
  <c r="L51" i="4"/>
  <c r="L105" i="4"/>
  <c r="M105" i="4"/>
  <c r="P92" i="4"/>
  <c r="Q92" i="4"/>
  <c r="L88" i="4"/>
  <c r="M88" i="4"/>
  <c r="K84" i="4"/>
  <c r="J84" i="4"/>
  <c r="I76" i="4"/>
  <c r="H76" i="4"/>
  <c r="I72" i="4"/>
  <c r="M72" i="4"/>
  <c r="H72" i="4"/>
  <c r="L72" i="4"/>
  <c r="L63" i="4"/>
  <c r="I63" i="4"/>
  <c r="M63" i="4"/>
  <c r="H63" i="4"/>
  <c r="K59" i="4"/>
  <c r="J59" i="4"/>
  <c r="M55" i="4"/>
  <c r="L55" i="4"/>
  <c r="K113" i="4"/>
  <c r="J113" i="4"/>
  <c r="L108" i="4"/>
  <c r="M108" i="4"/>
  <c r="K104" i="4"/>
  <c r="J104" i="4"/>
  <c r="I100" i="4"/>
  <c r="J100" i="4"/>
  <c r="K100" i="4"/>
  <c r="H100" i="4"/>
  <c r="L91" i="4"/>
  <c r="M91" i="4"/>
  <c r="I87" i="4"/>
  <c r="H87" i="4"/>
  <c r="K87" i="4"/>
  <c r="J87" i="4"/>
  <c r="K83" i="4"/>
  <c r="J83" i="4"/>
  <c r="I75" i="4"/>
  <c r="L75" i="4"/>
  <c r="K75" i="4"/>
  <c r="M75" i="4"/>
  <c r="H75" i="4"/>
  <c r="J75" i="4"/>
  <c r="I71" i="4"/>
  <c r="H71" i="4"/>
  <c r="Q66" i="4"/>
  <c r="P66" i="4"/>
  <c r="K62" i="4"/>
  <c r="J62" i="4"/>
  <c r="M53" i="4"/>
  <c r="L53" i="4"/>
  <c r="L107" i="4"/>
  <c r="K107" i="4"/>
  <c r="M107" i="4"/>
  <c r="I107" i="4"/>
  <c r="H107" i="4"/>
  <c r="J107" i="4"/>
  <c r="K103" i="4"/>
  <c r="J103" i="4"/>
  <c r="I99" i="4"/>
  <c r="K99" i="4"/>
  <c r="L99" i="4"/>
  <c r="M99" i="4"/>
  <c r="H99" i="4"/>
  <c r="J99" i="4"/>
  <c r="I90" i="4"/>
  <c r="K90" i="4"/>
  <c r="H90" i="4"/>
  <c r="J90" i="4"/>
  <c r="K86" i="4"/>
  <c r="J86" i="4"/>
  <c r="I78" i="4"/>
  <c r="K78" i="4"/>
  <c r="H78" i="4"/>
  <c r="J78" i="4"/>
  <c r="L74" i="4"/>
  <c r="K74" i="4"/>
  <c r="M74" i="4"/>
  <c r="J74" i="4"/>
  <c r="L65" i="4"/>
  <c r="I65" i="4"/>
  <c r="H65" i="4"/>
  <c r="K65" i="4"/>
  <c r="M65" i="4"/>
  <c r="J65" i="4"/>
  <c r="K61" i="4"/>
  <c r="J61" i="4"/>
  <c r="L57" i="4"/>
  <c r="I57" i="4"/>
  <c r="H57" i="4"/>
  <c r="M57" i="4"/>
  <c r="K57" i="4"/>
  <c r="L52" i="4"/>
  <c r="M52" i="4"/>
  <c r="E23" i="4"/>
  <c r="K23" i="4" s="1"/>
  <c r="E22" i="4"/>
  <c r="J22" i="4" s="1"/>
  <c r="E13" i="4"/>
  <c r="N26" i="4"/>
  <c r="O26" i="4"/>
  <c r="L25" i="4"/>
  <c r="K18" i="4"/>
  <c r="I10" i="4"/>
  <c r="N27" i="4"/>
  <c r="J19" i="4"/>
  <c r="K16" i="4"/>
  <c r="D14" i="8" l="1"/>
  <c r="F13" i="8"/>
  <c r="D19" i="8"/>
  <c r="D13" i="8"/>
  <c r="F19" i="8"/>
  <c r="F21" i="8"/>
  <c r="D11" i="8"/>
  <c r="D21" i="8"/>
  <c r="F17" i="8"/>
  <c r="D17" i="8"/>
  <c r="Q49" i="4"/>
  <c r="J21" i="4"/>
  <c r="M24" i="4"/>
  <c r="K14" i="4"/>
  <c r="E9" i="4"/>
  <c r="H9" i="4" s="1"/>
  <c r="J20" i="4"/>
  <c r="J17" i="4"/>
  <c r="J15" i="4"/>
  <c r="K11" i="4"/>
  <c r="K12" i="4"/>
  <c r="O28" i="4"/>
  <c r="F15" i="8" s="1"/>
  <c r="K22" i="4"/>
  <c r="J23" i="4"/>
  <c r="K13" i="4"/>
  <c r="J13" i="4"/>
  <c r="H8" i="4"/>
  <c r="I8" i="4"/>
  <c r="I8" i="8" l="1"/>
  <c r="D9" i="8"/>
  <c r="F11" i="8"/>
  <c r="H8" i="8"/>
  <c r="D18" i="8"/>
  <c r="F18" i="8"/>
  <c r="I9" i="4"/>
  <c r="J12" i="4"/>
  <c r="F9" i="8" l="1"/>
  <c r="H10" i="8" s="1"/>
  <c r="H9" i="8"/>
  <c r="A22" i="8" l="1"/>
</calcChain>
</file>

<file path=xl/sharedStrings.xml><?xml version="1.0" encoding="utf-8"?>
<sst xmlns="http://schemas.openxmlformats.org/spreadsheetml/2006/main" count="928" uniqueCount="495">
  <si>
    <t>Gefährliche Stoffe: Einzelstoffe</t>
  </si>
  <si>
    <t>CAS-Nr</t>
  </si>
  <si>
    <t>Kategorie</t>
  </si>
  <si>
    <t>Einzelstoff IST-Menge [kg]</t>
  </si>
  <si>
    <t>Gefährliche Stoffe: Kategorie</t>
  </si>
  <si>
    <t>Nr</t>
  </si>
  <si>
    <t>IST-Menge [kg]</t>
  </si>
  <si>
    <t>Mengenschwelle</t>
  </si>
  <si>
    <t>GP</t>
  </si>
  <si>
    <t>eP</t>
  </si>
  <si>
    <t>A</t>
  </si>
  <si>
    <t>B</t>
  </si>
  <si>
    <t>C</t>
  </si>
  <si>
    <t>D</t>
  </si>
  <si>
    <t>E</t>
  </si>
  <si>
    <t>F</t>
  </si>
  <si>
    <t>Spalte D/E</t>
  </si>
  <si>
    <t>Spalte D/F</t>
  </si>
  <si>
    <t>Q1</t>
  </si>
  <si>
    <t>Q2</t>
  </si>
  <si>
    <t>Q3</t>
  </si>
  <si>
    <t>Q4</t>
  </si>
  <si>
    <t>Q5</t>
  </si>
  <si>
    <t>Q6</t>
  </si>
  <si>
    <t xml:space="preserve">Spalte D/F </t>
  </si>
  <si>
    <t>Gefahrenkategorien</t>
  </si>
  <si>
    <t>.1</t>
  </si>
  <si>
    <t>.1.1</t>
  </si>
  <si>
    <t>.1.2</t>
  </si>
  <si>
    <t>.1.3</t>
  </si>
  <si>
    <t>.2</t>
  </si>
  <si>
    <t>.2.1</t>
  </si>
  <si>
    <t>.2.1.1</t>
  </si>
  <si>
    <t>.2.1.2</t>
  </si>
  <si>
    <t>.2.2</t>
  </si>
  <si>
    <t>.2.3</t>
  </si>
  <si>
    <t>.2.3.1</t>
  </si>
  <si>
    <t>.2.3.2</t>
  </si>
  <si>
    <t>.2.4</t>
  </si>
  <si>
    <t>.2.5</t>
  </si>
  <si>
    <t>.2.5.1</t>
  </si>
  <si>
    <t>.2.5.2</t>
  </si>
  <si>
    <t>.2.5.3</t>
  </si>
  <si>
    <t>.2.6</t>
  </si>
  <si>
    <t>.2.6.1</t>
  </si>
  <si>
    <t>.2.6.2</t>
  </si>
  <si>
    <t>.2.7</t>
  </si>
  <si>
    <t>.2.8</t>
  </si>
  <si>
    <t>.3</t>
  </si>
  <si>
    <t>.3.1</t>
  </si>
  <si>
    <t>.3.2</t>
  </si>
  <si>
    <t>.4</t>
  </si>
  <si>
    <t>.4.1</t>
  </si>
  <si>
    <t>.4.2</t>
  </si>
  <si>
    <t>.4.3</t>
  </si>
  <si>
    <t>Namentlich genannte gefährliche Stoffe</t>
  </si>
  <si>
    <t>Benzidin und/oder seine Salze</t>
  </si>
  <si>
    <t>Benzotrichlorid</t>
  </si>
  <si>
    <t>Bis(chlormethyl)ether</t>
  </si>
  <si>
    <t>Chlormethylmethylether</t>
  </si>
  <si>
    <t>1,2-Dibrom-3-chlorpropan</t>
  </si>
  <si>
    <t>1,2-Dibromethan</t>
  </si>
  <si>
    <t>Diethylsulfat</t>
  </si>
  <si>
    <t>.2.9</t>
  </si>
  <si>
    <t>N,N-Dimethylcarbamoylchlorid</t>
  </si>
  <si>
    <t>.2.10</t>
  </si>
  <si>
    <t>1,2-Dimethylhydrazin</t>
  </si>
  <si>
    <t>.2.11</t>
  </si>
  <si>
    <t>N,N-Dimethylnitrosamin</t>
  </si>
  <si>
    <t>.2.12</t>
  </si>
  <si>
    <t>Dimethylsulfat</t>
  </si>
  <si>
    <t>.2.13</t>
  </si>
  <si>
    <t>Hexamethylphosphorsäuretriamid (HMPT)</t>
  </si>
  <si>
    <t>.2.14</t>
  </si>
  <si>
    <t>Hydrazin</t>
  </si>
  <si>
    <t>.2.15</t>
  </si>
  <si>
    <t>2-Naphthylamin und/oder seine Salze</t>
  </si>
  <si>
    <t>.2.16</t>
  </si>
  <si>
    <t>4-Nitrobiphenyl</t>
  </si>
  <si>
    <t>.2.17</t>
  </si>
  <si>
    <t>1,3-Propansulton</t>
  </si>
  <si>
    <t>Erdölerzeugnisse und alternative Kraftstoffe; die Mengenschwellen in Spalte 4 und 5 gelten für die Summe aller im Betriebsbereich vorhandenen Stoffe und Gemische nach den Nummern 2.3.1 bis 2.3.5:</t>
  </si>
  <si>
    <t>Ottokraftstoffe und Naphtha</t>
  </si>
  <si>
    <t>Kerosine (einschließlich Flugturbinenkraftstoffe)</t>
  </si>
  <si>
    <t>.3.3</t>
  </si>
  <si>
    <t>Gasöle (einschließlich Dieselkraftstoffe, leichtes Heizöl und Gasölmischströme)</t>
  </si>
  <si>
    <t>.3.4</t>
  </si>
  <si>
    <t>Schweröle</t>
  </si>
  <si>
    <t>Acetylen</t>
  </si>
  <si>
    <t>.5</t>
  </si>
  <si>
    <t>Ammoniak, wasserfrei</t>
  </si>
  <si>
    <t>.6</t>
  </si>
  <si>
    <t>Ammoniumnitrat</t>
  </si>
  <si>
    <t>.6.1</t>
  </si>
  <si>
    <t>.6.2</t>
  </si>
  <si>
    <t>.6.3</t>
  </si>
  <si>
    <t>.6.4</t>
  </si>
  <si>
    <t>.7</t>
  </si>
  <si>
    <t>Arsen(V)oxid, Arsen(V)säure und/oder ihre Salze</t>
  </si>
  <si>
    <t>.8</t>
  </si>
  <si>
    <t>Arsen(III)oxid, Arsen(III)säure und/oder ihre Salze</t>
  </si>
  <si>
    <t>.9</t>
  </si>
  <si>
    <t>Arsenwasserstoff (Arsin)</t>
  </si>
  <si>
    <t>.10</t>
  </si>
  <si>
    <t>Bis(2-dimethylaminoethyl)-methylamin</t>
  </si>
  <si>
    <t>.11</t>
  </si>
  <si>
    <t>Bleitetraethyl</t>
  </si>
  <si>
    <t>Bleitetramethyl</t>
  </si>
  <si>
    <t>Sonstige Bleialkylverbindungen</t>
  </si>
  <si>
    <t>.12</t>
  </si>
  <si>
    <t>Bortrifluorid</t>
  </si>
  <si>
    <t>.13</t>
  </si>
  <si>
    <t>Brom</t>
  </si>
  <si>
    <t>.14</t>
  </si>
  <si>
    <t>.15</t>
  </si>
  <si>
    <t>.16</t>
  </si>
  <si>
    <t>Chlor</t>
  </si>
  <si>
    <t>.17</t>
  </si>
  <si>
    <t>Chlorwasserstoff (verflüssigtes Gas)</t>
  </si>
  <si>
    <t>.18</t>
  </si>
  <si>
    <t>Ethylenimin (Aziridin)</t>
  </si>
  <si>
    <t>.19</t>
  </si>
  <si>
    <t>Ethylenoxid</t>
  </si>
  <si>
    <t>.20</t>
  </si>
  <si>
    <t>3-(2-Ethylhexyloxy)propylamin</t>
  </si>
  <si>
    <t>.21</t>
  </si>
  <si>
    <t>Fluor</t>
  </si>
  <si>
    <t>.22</t>
  </si>
  <si>
    <t>.23</t>
  </si>
  <si>
    <t>Kaliumnitrat</t>
  </si>
  <si>
    <t>.23.1</t>
  </si>
  <si>
    <t>.23.2</t>
  </si>
  <si>
    <t>.24</t>
  </si>
  <si>
    <t>Methanol</t>
  </si>
  <si>
    <t>.25</t>
  </si>
  <si>
    <t>.26</t>
  </si>
  <si>
    <t>.27</t>
  </si>
  <si>
    <t>.28</t>
  </si>
  <si>
    <t>Methylisocyanat</t>
  </si>
  <si>
    <t>.29</t>
  </si>
  <si>
    <t>.30</t>
  </si>
  <si>
    <t>.31</t>
  </si>
  <si>
    <t>Atemgängige pulverförmige Nickelverbindungen (Nickelmonoxid, Nickeldioxid, Nickelsulfid, Trinickeldisulfid, Dinickeltrioxid)</t>
  </si>
  <si>
    <t>.32</t>
  </si>
  <si>
    <t>.33</t>
  </si>
  <si>
    <t>Phosphorwasserstoff (Phosphin)</t>
  </si>
  <si>
    <t>.34</t>
  </si>
  <si>
    <t>Piperidin</t>
  </si>
  <si>
    <t>.35</t>
  </si>
  <si>
    <t>.36</t>
  </si>
  <si>
    <t>.37</t>
  </si>
  <si>
    <t>Propylenoxid (1,2-Epoxypropan)</t>
  </si>
  <si>
    <t>.38</t>
  </si>
  <si>
    <t>Sauerstoff</t>
  </si>
  <si>
    <t>.39</t>
  </si>
  <si>
    <t>Schwefeldichlorid</t>
  </si>
  <si>
    <t>.40</t>
  </si>
  <si>
    <t>Schwefeltrioxid</t>
  </si>
  <si>
    <t>.41</t>
  </si>
  <si>
    <t>Schwefelwasserstoff</t>
  </si>
  <si>
    <t>.42</t>
  </si>
  <si>
    <t>.43</t>
  </si>
  <si>
    <t>Toluylendiisocyanat (TDI); die Mengenschwellen in Spalte 4 und 5 gelten für die Summe aller im Betriebsbereich vorhandenen Stoffe und Gemische nach den Nummern 2.43.1 bis 2.43.3:</t>
  </si>
  <si>
    <t>.43.1</t>
  </si>
  <si>
    <t>2,4-Toluylendiisocyanat</t>
  </si>
  <si>
    <t>.43.2</t>
  </si>
  <si>
    <t>2,6-Toluylendiisocyanat</t>
  </si>
  <si>
    <t>.43.3</t>
  </si>
  <si>
    <t>TDI-Gemische</t>
  </si>
  <si>
    <t>.44</t>
  </si>
  <si>
    <t>Wasserstoff</t>
  </si>
  <si>
    <t>H1</t>
  </si>
  <si>
    <t>H2</t>
  </si>
  <si>
    <t>H3</t>
  </si>
  <si>
    <t>P1a</t>
  </si>
  <si>
    <t>P1b</t>
  </si>
  <si>
    <t>P2</t>
  </si>
  <si>
    <t>P3a</t>
  </si>
  <si>
    <t>P3b</t>
  </si>
  <si>
    <t>P4</t>
  </si>
  <si>
    <t>P5a</t>
  </si>
  <si>
    <t>P5b</t>
  </si>
  <si>
    <t>P5c</t>
  </si>
  <si>
    <t>P6a</t>
  </si>
  <si>
    <t>P6b</t>
  </si>
  <si>
    <t>P7</t>
  </si>
  <si>
    <t>P8</t>
  </si>
  <si>
    <t>E1</t>
  </si>
  <si>
    <t>E2</t>
  </si>
  <si>
    <t>O1</t>
  </si>
  <si>
    <t>O2</t>
  </si>
  <si>
    <t>O3</t>
  </si>
  <si>
    <t>x</t>
  </si>
  <si>
    <t>Kategorien-Gruppe P</t>
  </si>
  <si>
    <t>Kategorien-Gruppe H</t>
  </si>
  <si>
    <t>Kategorien-Gruppe E</t>
  </si>
  <si>
    <t>Kategorie IST-Menge [kg]</t>
  </si>
  <si>
    <r>
      <t>Verflüssigte entzündbare Gase, Kategorie 1 oder 2, (einschließlich Flüssiggas) und Erdgas</t>
    </r>
    <r>
      <rPr>
        <vertAlign val="superscript"/>
        <sz val="12"/>
        <color theme="1"/>
        <rFont val="Calibri"/>
        <family val="2"/>
        <scheme val="minor"/>
      </rPr>
      <t xml:space="preserve"> 9)</t>
    </r>
  </si>
  <si>
    <r>
      <t>Ammoniumnitrat</t>
    </r>
    <r>
      <rPr>
        <vertAlign val="superscript"/>
        <sz val="12"/>
        <color theme="1"/>
        <rFont val="Calibri"/>
        <family val="2"/>
        <scheme val="minor"/>
      </rPr>
      <t xml:space="preserve"> 10)</t>
    </r>
  </si>
  <si>
    <r>
      <t>Ammoniumnitrat</t>
    </r>
    <r>
      <rPr>
        <vertAlign val="superscript"/>
        <sz val="12"/>
        <color theme="1"/>
        <rFont val="Calibri"/>
        <family val="2"/>
        <scheme val="minor"/>
      </rPr>
      <t xml:space="preserve"> 11)</t>
    </r>
  </si>
  <si>
    <r>
      <t>Ammoniumnitrat</t>
    </r>
    <r>
      <rPr>
        <vertAlign val="superscript"/>
        <sz val="12"/>
        <color theme="1"/>
        <rFont val="Calibri"/>
        <family val="2"/>
        <scheme val="minor"/>
      </rPr>
      <t xml:space="preserve"> 12)</t>
    </r>
  </si>
  <si>
    <r>
      <t>Ammoniumnitrat</t>
    </r>
    <r>
      <rPr>
        <vertAlign val="superscript"/>
        <sz val="12"/>
        <color theme="1"/>
        <rFont val="Calibri"/>
        <family val="2"/>
        <scheme val="minor"/>
      </rPr>
      <t xml:space="preserve"> 13)</t>
    </r>
  </si>
  <si>
    <r>
      <t>1-Brom-3-chlorpropan</t>
    </r>
    <r>
      <rPr>
        <vertAlign val="superscript"/>
        <sz val="12"/>
        <color theme="1"/>
        <rFont val="Calibri"/>
        <family val="2"/>
        <scheme val="minor"/>
      </rPr>
      <t xml:space="preserve"> 14)</t>
    </r>
  </si>
  <si>
    <r>
      <t>tert-Butylacrylat</t>
    </r>
    <r>
      <rPr>
        <vertAlign val="superscript"/>
        <sz val="12"/>
        <color theme="1"/>
        <rFont val="Calibri"/>
        <family val="2"/>
        <scheme val="minor"/>
      </rPr>
      <t xml:space="preserve"> 14)</t>
    </r>
  </si>
  <si>
    <r>
      <t>Formaldehyd (</t>
    </r>
    <r>
      <rPr>
        <u/>
        <sz val="12"/>
        <color theme="1"/>
        <rFont val="Calibri"/>
        <family val="2"/>
        <scheme val="minor"/>
      </rPr>
      <t>&gt;</t>
    </r>
    <r>
      <rPr>
        <sz val="12"/>
        <color theme="1"/>
        <rFont val="Calibri"/>
        <family val="2"/>
        <scheme val="minor"/>
      </rPr>
      <t xml:space="preserve"> 90 Gew.-%)</t>
    </r>
  </si>
  <si>
    <r>
      <t>Kaliumnitrat</t>
    </r>
    <r>
      <rPr>
        <vertAlign val="superscript"/>
        <sz val="12"/>
        <color theme="1"/>
        <rFont val="Calibri"/>
        <family val="2"/>
        <scheme val="minor"/>
      </rPr>
      <t xml:space="preserve"> 15)</t>
    </r>
  </si>
  <si>
    <r>
      <t>Kaliumnitrat</t>
    </r>
    <r>
      <rPr>
        <vertAlign val="superscript"/>
        <sz val="12"/>
        <color theme="1"/>
        <rFont val="Calibri"/>
        <family val="2"/>
        <scheme val="minor"/>
      </rPr>
      <t xml:space="preserve"> 16)</t>
    </r>
  </si>
  <si>
    <r>
      <t>Methylacrylat</t>
    </r>
    <r>
      <rPr>
        <vertAlign val="superscript"/>
        <sz val="12"/>
        <color theme="1"/>
        <rFont val="Calibri"/>
        <family val="2"/>
        <scheme val="minor"/>
      </rPr>
      <t xml:space="preserve"> 14)</t>
    </r>
  </si>
  <si>
    <r>
      <t>2-Methyl-3-butennitril</t>
    </r>
    <r>
      <rPr>
        <vertAlign val="superscript"/>
        <sz val="12"/>
        <color theme="1"/>
        <rFont val="Calibri"/>
        <family val="2"/>
        <scheme val="minor"/>
      </rPr>
      <t xml:space="preserve"> 14)</t>
    </r>
  </si>
  <si>
    <r>
      <t>3-Methylpyridin</t>
    </r>
    <r>
      <rPr>
        <vertAlign val="superscript"/>
        <sz val="12"/>
        <color theme="1"/>
        <rFont val="Calibri"/>
        <family val="2"/>
        <scheme val="minor"/>
      </rPr>
      <t xml:space="preserve"> 14)</t>
    </r>
  </si>
  <si>
    <r>
      <t>Polychlordibenzofurane und Polychlordibenzodioxine (einschließlich TCDD), in TCDD-Äquivalenten berechnet</t>
    </r>
    <r>
      <rPr>
        <vertAlign val="superscript"/>
        <sz val="12"/>
        <color theme="1"/>
        <rFont val="Calibri"/>
        <family val="2"/>
        <scheme val="minor"/>
      </rPr>
      <t xml:space="preserve"> 17)</t>
    </r>
  </si>
  <si>
    <r>
      <t>Propylamin</t>
    </r>
    <r>
      <rPr>
        <vertAlign val="superscript"/>
        <sz val="12"/>
        <color theme="1"/>
        <rFont val="Calibri"/>
        <family val="2"/>
        <scheme val="minor"/>
      </rPr>
      <t xml:space="preserve"> 14)</t>
    </r>
  </si>
  <si>
    <r>
      <t>Tetrahydro-3,5-dimethyl-1,3,5-thiadiazin-2-thion (Dazomet)</t>
    </r>
    <r>
      <rPr>
        <vertAlign val="superscript"/>
        <sz val="12"/>
        <color theme="1"/>
        <rFont val="Calibri"/>
        <family val="2"/>
        <scheme val="minor"/>
      </rPr>
      <t xml:space="preserve"> 14)</t>
    </r>
  </si>
  <si>
    <t>Folgende krebserzeugende Stoffe oder Gemische, die diese Stoffe in Konzentrationen von über 5 Gewichtsprozent enthalten; die Mengenschwellen in Spalte 4 und 5 gelten für die Summe aller im Betriebsbereich vorhandenen Stoffe und Gemische nach den Nummern 2.2.1 bis 2.2.17:</t>
  </si>
  <si>
    <t>92-67-1</t>
  </si>
  <si>
    <t>92-87-5</t>
  </si>
  <si>
    <t>98-07-7</t>
  </si>
  <si>
    <t>542-88-1</t>
  </si>
  <si>
    <t>107-30-2</t>
  </si>
  <si>
    <t>96-12-8</t>
  </si>
  <si>
    <t>106-93-4</t>
  </si>
  <si>
    <t>64-67-5</t>
  </si>
  <si>
    <t>79-44-7</t>
  </si>
  <si>
    <t>540-73-8</t>
  </si>
  <si>
    <t>62-75-9</t>
  </si>
  <si>
    <t>77-78-1</t>
  </si>
  <si>
    <t>680-31-9</t>
  </si>
  <si>
    <t>302-01-2</t>
  </si>
  <si>
    <t>91-59-8</t>
  </si>
  <si>
    <t>92-93-3</t>
  </si>
  <si>
    <t>1120-71-4</t>
  </si>
  <si>
    <t>74-86-2</t>
  </si>
  <si>
    <t>7664-41-7</t>
  </si>
  <si>
    <t>6484-52-2</t>
  </si>
  <si>
    <t>7784-42-1</t>
  </si>
  <si>
    <t>3030-47-5</t>
  </si>
  <si>
    <t>78-00-2</t>
  </si>
  <si>
    <t>7726-95-6</t>
  </si>
  <si>
    <t>109-70-6</t>
  </si>
  <si>
    <t>1663-39-4</t>
  </si>
  <si>
    <t>7782-50-5</t>
  </si>
  <si>
    <t>7647-01-0</t>
  </si>
  <si>
    <t>151-56-4</t>
  </si>
  <si>
    <t>75-21-8</t>
  </si>
  <si>
    <t>5397-31-9</t>
  </si>
  <si>
    <t>7782-41-4</t>
  </si>
  <si>
    <t>50-00-0</t>
  </si>
  <si>
    <t>7757-79-1</t>
  </si>
  <si>
    <t>67-56-1</t>
  </si>
  <si>
    <t>96-33-3</t>
  </si>
  <si>
    <t>16529-56-9</t>
  </si>
  <si>
    <t>101-14-4</t>
  </si>
  <si>
    <t>624-83-9</t>
  </si>
  <si>
    <t>108-99-6</t>
  </si>
  <si>
    <t>75-44-5</t>
  </si>
  <si>
    <t>7803-51-2</t>
  </si>
  <si>
    <t>110-89-4</t>
  </si>
  <si>
    <t>107-10-8</t>
  </si>
  <si>
    <t>75-56-9</t>
  </si>
  <si>
    <t>7782-44-7</t>
  </si>
  <si>
    <t>10545-99-0</t>
  </si>
  <si>
    <t>533-74-4</t>
  </si>
  <si>
    <t>584-84-9</t>
  </si>
  <si>
    <t>91-08-7</t>
  </si>
  <si>
    <t>1333-74-0</t>
  </si>
  <si>
    <t>Gefährliche Stoffe: Kategorie / Einzelstoffe</t>
  </si>
  <si>
    <t xml:space="preserve"> - </t>
  </si>
  <si>
    <t xml:space="preserve">  7783-06-4</t>
  </si>
  <si>
    <t>7446-11-9</t>
  </si>
  <si>
    <t>Ergebnisdarstellung</t>
  </si>
  <si>
    <t>Berechnung der Quotienten</t>
  </si>
  <si>
    <t>Lfd. Nr</t>
  </si>
  <si>
    <r>
      <t>Q-Berechnung für Einzelfälle</t>
    </r>
    <r>
      <rPr>
        <b/>
        <sz val="10"/>
        <color theme="1"/>
        <rFont val="Calibri"/>
        <family val="2"/>
        <scheme val="minor"/>
      </rPr>
      <t xml:space="preserve"> </t>
    </r>
  </si>
  <si>
    <t>Berechnungshilfe zur Bestimmung von Betriebsbereichen gem. § 3 Abs. 5a BImSchG</t>
  </si>
  <si>
    <t>Ines Meier</t>
  </si>
  <si>
    <t>(nach Dunsche)</t>
  </si>
  <si>
    <t>Version</t>
  </si>
  <si>
    <t xml:space="preserve">gem. </t>
  </si>
  <si>
    <t>©</t>
  </si>
  <si>
    <t>M.Sc. Ines Meier</t>
  </si>
  <si>
    <t>ines.meier@bezreg-arnsberg.nrw.de</t>
  </si>
  <si>
    <t>Erläuterungen zum Umgang mit dem vorliegenden Excel-Dokument</t>
  </si>
  <si>
    <t xml:space="preserve">Hierbei ist u.a. zu beachten, dass folgende Stoffe mit aufgeführt werden müssen: </t>
  </si>
  <si>
    <t xml:space="preserve">Auf diesem Tabellenblatt werden die Quotienten berechnet. Hier müssen Sie nichts eintragen. </t>
  </si>
  <si>
    <t>Auf dem letzten Tabellenblatt wird Ihnen das Ergebnis der Berechnungen angezeigt.</t>
  </si>
  <si>
    <t>Was nicht in die Berechnung einfließt:</t>
  </si>
  <si>
    <r>
      <t xml:space="preserve">Für die Berechnung, ob Ihr Unternehmen unter die Störfall-Verordnung fällt </t>
    </r>
    <r>
      <rPr>
        <b/>
        <sz val="14"/>
        <color theme="1" tint="0.499984740745262"/>
        <rFont val="Calibri"/>
        <family val="2"/>
        <scheme val="minor"/>
      </rPr>
      <t xml:space="preserve">(d.h. ob der betrachtete Betrieb ein Betriebsbereich im Sinne der StörfallV ist) </t>
    </r>
    <r>
      <rPr>
        <b/>
        <sz val="14"/>
        <color theme="1"/>
        <rFont val="Calibri"/>
        <family val="2"/>
        <scheme val="minor"/>
      </rPr>
      <t xml:space="preserve">müssen Sie folgende Daten bereithalten: </t>
    </r>
  </si>
  <si>
    <t>Hinweise:</t>
  </si>
  <si>
    <t>Betriebsbereich:</t>
  </si>
  <si>
    <t>Datum Berechnung:</t>
  </si>
  <si>
    <t>(aktuelles Datum)</t>
  </si>
  <si>
    <r>
      <rPr>
        <b/>
        <u/>
        <sz val="12"/>
        <color theme="1"/>
        <rFont val="Calibri"/>
        <family val="2"/>
        <scheme val="minor"/>
      </rPr>
      <t xml:space="preserve">H1 </t>
    </r>
    <r>
      <rPr>
        <sz val="12"/>
        <color theme="1"/>
        <rFont val="Calibri"/>
        <family val="2"/>
        <scheme val="minor"/>
      </rPr>
      <t>Akut toxisch, Kategorie 1 (alle Ex.wege)</t>
    </r>
  </si>
  <si>
    <r>
      <rPr>
        <b/>
        <u/>
        <sz val="12"/>
        <color theme="1"/>
        <rFont val="Calibri"/>
        <family val="2"/>
        <scheme val="minor"/>
      </rPr>
      <t>P2</t>
    </r>
    <r>
      <rPr>
        <sz val="12"/>
        <color theme="1"/>
        <rFont val="Calibri"/>
        <family val="2"/>
        <scheme val="minor"/>
      </rPr>
      <t xml:space="preserve"> Entzündbare Gase, Kategorie 1 oder 2</t>
    </r>
  </si>
  <si>
    <r>
      <rPr>
        <b/>
        <u/>
        <sz val="12"/>
        <color theme="1"/>
        <rFont val="Calibri"/>
        <family val="2"/>
        <scheme val="minor"/>
      </rPr>
      <t>P4</t>
    </r>
    <r>
      <rPr>
        <sz val="12"/>
        <color theme="1"/>
        <rFont val="Calibri"/>
        <family val="2"/>
        <scheme val="minor"/>
      </rPr>
      <t xml:space="preserve"> Oxidierende Gase, Kategorie 1</t>
    </r>
  </si>
  <si>
    <r>
      <rPr>
        <b/>
        <u/>
        <sz val="12"/>
        <color theme="1"/>
        <rFont val="Calibri"/>
        <family val="2"/>
        <scheme val="minor"/>
      </rPr>
      <t>P5c</t>
    </r>
    <r>
      <rPr>
        <sz val="12"/>
        <color theme="1"/>
        <rFont val="Calibri"/>
        <family val="2"/>
        <scheme val="minor"/>
      </rPr>
      <t xml:space="preserve"> Entzündbare Flüssigkeiten der Kategorien 2 oder 3, nicht erfasst unter P5a und P5b</t>
    </r>
  </si>
  <si>
    <r>
      <rPr>
        <b/>
        <u/>
        <sz val="12"/>
        <color theme="1"/>
        <rFont val="Calibri"/>
        <family val="2"/>
        <scheme val="minor"/>
      </rPr>
      <t>P6a</t>
    </r>
    <r>
      <rPr>
        <sz val="12"/>
        <color theme="1"/>
        <rFont val="Calibri"/>
        <family val="2"/>
        <scheme val="minor"/>
      </rPr>
      <t xml:space="preserve"> Selbstzersetzliche Stoffe und Gemische, Typ A oder B, oder organische Peroxide, Typ A oder B</t>
    </r>
  </si>
  <si>
    <r>
      <rPr>
        <b/>
        <u/>
        <sz val="12"/>
        <color theme="1"/>
        <rFont val="Calibri"/>
        <family val="2"/>
        <scheme val="minor"/>
      </rPr>
      <t>P6b</t>
    </r>
    <r>
      <rPr>
        <sz val="12"/>
        <color theme="1"/>
        <rFont val="Calibri"/>
        <family val="2"/>
        <scheme val="minor"/>
      </rPr>
      <t xml:space="preserve"> Selbstzersetzliche Stoffe und Gemische, Typ C, D, E oder F, oder organische Peroxide, Typ C, D, E oder F</t>
    </r>
  </si>
  <si>
    <r>
      <rPr>
        <b/>
        <u/>
        <sz val="12"/>
        <color theme="1"/>
        <rFont val="Calibri"/>
        <family val="2"/>
        <scheme val="minor"/>
      </rPr>
      <t xml:space="preserve">P8 </t>
    </r>
    <r>
      <rPr>
        <sz val="12"/>
        <color theme="1"/>
        <rFont val="Calibri"/>
        <family val="2"/>
        <scheme val="minor"/>
      </rPr>
      <t>Oxidierende Flüssigkeiten, Kategorie 1, 2 oder 3, oder oxidierende Feststoffe Kategorie 1, 2 oder 3</t>
    </r>
  </si>
  <si>
    <r>
      <rPr>
        <b/>
        <u/>
        <sz val="12"/>
        <color theme="1"/>
        <rFont val="Calibri"/>
        <family val="2"/>
        <scheme val="minor"/>
      </rPr>
      <t>O1</t>
    </r>
    <r>
      <rPr>
        <sz val="12"/>
        <color theme="1"/>
        <rFont val="Calibri"/>
        <family val="2"/>
        <scheme val="minor"/>
      </rPr>
      <t xml:space="preserve"> Stoffe oder Gemische mit dem Gefahrenhinweis EUH014</t>
    </r>
  </si>
  <si>
    <r>
      <rPr>
        <b/>
        <u/>
        <sz val="12"/>
        <color theme="1"/>
        <rFont val="Calibri"/>
        <family val="2"/>
        <scheme val="minor"/>
      </rPr>
      <t xml:space="preserve">O3 </t>
    </r>
    <r>
      <rPr>
        <sz val="12"/>
        <color theme="1"/>
        <rFont val="Calibri"/>
        <family val="2"/>
        <scheme val="minor"/>
      </rPr>
      <t>Stoffe oder Gemische mit dem Gefahrenhinweis EUH029</t>
    </r>
  </si>
  <si>
    <t>Gefährliche Stoffe: Stoffe, die mehreren Kategorien zugeordnet werden müssen</t>
  </si>
  <si>
    <t xml:space="preserve">Die Tabelle übernimmt die Berechnung der Quotientenregeln gem. Anhang I der StörfallV. </t>
  </si>
  <si>
    <t>Version des Dokuments, verwendete Fassung der StörfallV und Kontaktdaten der Autorin</t>
  </si>
  <si>
    <r>
      <t>Verwenden Sie einen der in Anhang I StörfallV unter Nr. 2 aufgeführten</t>
    </r>
    <r>
      <rPr>
        <b/>
        <sz val="14"/>
        <color theme="1"/>
        <rFont val="Calibri"/>
        <family val="2"/>
        <scheme val="minor"/>
      </rPr>
      <t xml:space="preserve"> Einzelstoffe</t>
    </r>
    <r>
      <rPr>
        <sz val="14"/>
        <color theme="1"/>
        <rFont val="Calibri"/>
        <family val="2"/>
        <scheme val="minor"/>
      </rPr>
      <t xml:space="preserve">? Tragen Sie auf diesem Tabellenblatt die in Ihrem Unternehmen verwendeten (maximalen) </t>
    </r>
    <r>
      <rPr>
        <b/>
        <sz val="14"/>
        <color theme="1"/>
        <rFont val="Calibri"/>
        <family val="2"/>
        <scheme val="minor"/>
      </rPr>
      <t>Gesamtmengen</t>
    </r>
    <r>
      <rPr>
        <sz val="14"/>
        <color theme="1"/>
        <rFont val="Calibri"/>
        <family val="2"/>
        <scheme val="minor"/>
      </rPr>
      <t xml:space="preserve"> der aufgeführten Einzelstoffe ein.</t>
    </r>
  </si>
  <si>
    <t>Stoff-Nr. StörfallV</t>
  </si>
  <si>
    <t>P</t>
  </si>
  <si>
    <t>H, E</t>
  </si>
  <si>
    <t>H, P</t>
  </si>
  <si>
    <t>E, P</t>
  </si>
  <si>
    <t>(bitte auf dem 3. Tabellenblatt Namen und Anschrift Ihres Betriebs eintragen)</t>
  </si>
  <si>
    <t>Erklärungen für den Anwender zum Umgang mit der vorliegenden Berechnungshilfe</t>
  </si>
  <si>
    <t>Stoffe, die nicht im Anhang I StörfallV genannt sind und keinen der dort aufgeführten Kategorien zuzuordnen sind (z.B. Stoffe, die nur der Gefahrenkategorie "Ätz-/Reizwirkung auf die Haut" zugeordnet werden)</t>
  </si>
  <si>
    <t>17) Die Berechnung der Mengen von Polychlordibenzofuranen und Polychlordibenzodioxinen erfolgt auf Grund der nachstehend aufgeführten Äquivalenzfaktoren:</t>
  </si>
  <si>
    <t>Nickelmonoxid</t>
  </si>
  <si>
    <t>Nickeldioxid</t>
  </si>
  <si>
    <t>Nickelsulfid</t>
  </si>
  <si>
    <t>Trinickeldisulfid</t>
  </si>
  <si>
    <t>Dinickeltrioxid</t>
  </si>
  <si>
    <t>.31 a</t>
  </si>
  <si>
    <t>.31 e</t>
  </si>
  <si>
    <t>.31 b</t>
  </si>
  <si>
    <t>.31 c</t>
  </si>
  <si>
    <t>.31 d</t>
  </si>
  <si>
    <t>1313-99-1</t>
  </si>
  <si>
    <t>12035-36-8</t>
  </si>
  <si>
    <t>11113-75-0</t>
  </si>
  <si>
    <t>12035-72-2</t>
  </si>
  <si>
    <t>1314-06-3</t>
  </si>
  <si>
    <t>H, P, E</t>
  </si>
  <si>
    <t>75-74-1</t>
  </si>
  <si>
    <t>7637-07-2</t>
  </si>
  <si>
    <t>H</t>
  </si>
  <si>
    <t>Zuordnung zu Quotienten</t>
  </si>
  <si>
    <t>P, E</t>
  </si>
  <si>
    <t>Kategorien O</t>
  </si>
  <si>
    <r>
      <rPr>
        <sz val="11"/>
        <color theme="1"/>
        <rFont val="Symbol"/>
        <family val="1"/>
        <charset val="2"/>
      </rPr>
      <t>å</t>
    </r>
    <r>
      <rPr>
        <sz val="11"/>
        <color theme="1"/>
        <rFont val="Calibri"/>
        <family val="2"/>
      </rPr>
      <t xml:space="preserve"> </t>
    </r>
    <r>
      <rPr>
        <sz val="11"/>
        <color theme="1"/>
        <rFont val="Calibri"/>
        <family val="2"/>
        <scheme val="minor"/>
      </rPr>
      <t>Q1</t>
    </r>
  </si>
  <si>
    <r>
      <rPr>
        <sz val="11"/>
        <color theme="1"/>
        <rFont val="Symbol"/>
        <family val="1"/>
        <charset val="2"/>
      </rPr>
      <t>å</t>
    </r>
    <r>
      <rPr>
        <sz val="11"/>
        <color theme="1"/>
        <rFont val="Calibri"/>
        <family val="2"/>
        <scheme val="minor"/>
      </rPr>
      <t xml:space="preserve"> Q3</t>
    </r>
  </si>
  <si>
    <r>
      <rPr>
        <sz val="11"/>
        <color theme="1"/>
        <rFont val="Symbol"/>
        <family val="1"/>
        <charset val="2"/>
      </rPr>
      <t>å</t>
    </r>
    <r>
      <rPr>
        <sz val="11"/>
        <color theme="1"/>
        <rFont val="Calibri"/>
        <family val="2"/>
      </rPr>
      <t xml:space="preserve"> </t>
    </r>
    <r>
      <rPr>
        <sz val="11"/>
        <color theme="1"/>
        <rFont val="Calibri"/>
        <family val="2"/>
        <scheme val="minor"/>
      </rPr>
      <t>Q5</t>
    </r>
  </si>
  <si>
    <r>
      <rPr>
        <sz val="11"/>
        <color theme="1"/>
        <rFont val="Symbol"/>
        <family val="1"/>
        <charset val="2"/>
      </rPr>
      <t>å</t>
    </r>
    <r>
      <rPr>
        <sz val="11"/>
        <color theme="1"/>
        <rFont val="Calibri"/>
        <family val="2"/>
      </rPr>
      <t xml:space="preserve"> </t>
    </r>
    <r>
      <rPr>
        <sz val="11"/>
        <color theme="1"/>
        <rFont val="Calibri"/>
        <family val="2"/>
        <scheme val="minor"/>
      </rPr>
      <t>Q2</t>
    </r>
  </si>
  <si>
    <r>
      <rPr>
        <sz val="11"/>
        <color theme="1"/>
        <rFont val="Symbol"/>
        <family val="1"/>
        <charset val="2"/>
      </rPr>
      <t>å</t>
    </r>
    <r>
      <rPr>
        <sz val="11"/>
        <color theme="1"/>
        <rFont val="Calibri"/>
        <family val="2"/>
        <scheme val="minor"/>
      </rPr>
      <t xml:space="preserve"> Q4</t>
    </r>
  </si>
  <si>
    <r>
      <rPr>
        <sz val="11"/>
        <color theme="1"/>
        <rFont val="Symbol"/>
        <family val="1"/>
        <charset val="2"/>
      </rPr>
      <t>å</t>
    </r>
    <r>
      <rPr>
        <sz val="11"/>
        <color theme="1"/>
        <rFont val="Calibri"/>
        <family val="2"/>
      </rPr>
      <t xml:space="preserve"> </t>
    </r>
    <r>
      <rPr>
        <sz val="11"/>
        <color theme="1"/>
        <rFont val="Calibri"/>
        <family val="2"/>
        <scheme val="minor"/>
      </rPr>
      <t>Q6</t>
    </r>
  </si>
  <si>
    <t xml:space="preserve"> Kategorien O</t>
  </si>
  <si>
    <t xml:space="preserve"> - Abwasser, Gefahrstoffe in der Abwasserbehandlungsanlage</t>
  </si>
  <si>
    <t xml:space="preserve"> - Filterrückstände</t>
  </si>
  <si>
    <t xml:space="preserve"> - Heizöl, Erdgas etc.</t>
  </si>
  <si>
    <t xml:space="preserve"> -</t>
  </si>
  <si>
    <t>Mit Dank für die konstruktiven Anmerkungen:</t>
  </si>
  <si>
    <r>
      <rPr>
        <b/>
        <sz val="11"/>
        <color theme="1"/>
        <rFont val="Calibri"/>
        <family val="2"/>
        <scheme val="minor"/>
      </rPr>
      <t>A. Baltes</t>
    </r>
    <r>
      <rPr>
        <sz val="11"/>
        <color theme="1"/>
        <rFont val="Calibri"/>
        <family val="2"/>
        <scheme val="minor"/>
      </rPr>
      <t xml:space="preserve">, LUBW Referat 31 - Luftreinhaltung, Umwelttechnik
</t>
    </r>
    <r>
      <rPr>
        <b/>
        <sz val="11"/>
        <color theme="1"/>
        <rFont val="Calibri"/>
        <family val="2"/>
        <scheme val="minor"/>
      </rPr>
      <t>M. Hailwood</t>
    </r>
    <r>
      <rPr>
        <sz val="11"/>
        <color theme="1"/>
        <rFont val="Calibri"/>
        <family val="2"/>
        <scheme val="minor"/>
      </rPr>
      <t>, LUBW Referat 31 - Luftreinhaltung, Umwelttechnik</t>
    </r>
  </si>
  <si>
    <r>
      <rPr>
        <b/>
        <sz val="11"/>
        <color theme="1"/>
        <rFont val="Calibri"/>
        <family val="2"/>
        <scheme val="minor"/>
      </rPr>
      <t>W. von Borries</t>
    </r>
    <r>
      <rPr>
        <sz val="11"/>
        <color theme="1"/>
        <rFont val="Calibri"/>
        <family val="2"/>
        <scheme val="minor"/>
      </rPr>
      <t xml:space="preserve">, LANUV NRW FB 75: Umwelttechnik und Anlagensicherheit für Gefahrstofflagerung und -verladung
</t>
    </r>
    <r>
      <rPr>
        <b/>
        <sz val="11"/>
        <color theme="1"/>
        <rFont val="Calibri"/>
        <family val="2"/>
        <scheme val="minor"/>
      </rPr>
      <t>Dr. B. Meyer</t>
    </r>
    <r>
      <rPr>
        <sz val="11"/>
        <color theme="1"/>
        <rFont val="Calibri"/>
        <family val="2"/>
        <scheme val="minor"/>
      </rPr>
      <t>, LANUV NRW FB 74: Umwelttechnik und Anlagensicherheit für Chemie und Mineralölraffination</t>
    </r>
  </si>
  <si>
    <r>
      <rPr>
        <b/>
        <sz val="11"/>
        <color theme="1"/>
        <rFont val="Calibri"/>
        <family val="2"/>
        <scheme val="minor"/>
      </rPr>
      <t>J. Pervaz</t>
    </r>
    <r>
      <rPr>
        <sz val="11"/>
        <color theme="1"/>
        <rFont val="Calibri"/>
        <family val="2"/>
        <scheme val="minor"/>
      </rPr>
      <t xml:space="preserve">, Bezirksregierung Arnsberg, Dezernat 53: Chemie-, Lager-, Störfallanlagen
</t>
    </r>
    <r>
      <rPr>
        <b/>
        <sz val="11"/>
        <color theme="1"/>
        <rFont val="Calibri"/>
        <family val="2"/>
        <scheme val="minor"/>
      </rPr>
      <t>R. Tatz</t>
    </r>
    <r>
      <rPr>
        <sz val="11"/>
        <color theme="1"/>
        <rFont val="Calibri"/>
        <family val="2"/>
        <scheme val="minor"/>
      </rPr>
      <t>, Bezirksregierung Arnsberg, Dezernat 53: Chemie-, Lager-, Störfallanlagen</t>
    </r>
  </si>
  <si>
    <r>
      <rPr>
        <b/>
        <sz val="11"/>
        <color theme="1"/>
        <rFont val="Calibri"/>
        <family val="2"/>
        <scheme val="minor"/>
      </rPr>
      <t>Dr. N. Wiese</t>
    </r>
    <r>
      <rPr>
        <sz val="11"/>
        <color theme="1"/>
        <rFont val="Calibri"/>
        <family val="2"/>
        <scheme val="minor"/>
      </rPr>
      <t>, LANUV NRW FB 75: Umwelttechnik und Anlagensicherheit für Gefahrstofflagerung und -verladung</t>
    </r>
  </si>
  <si>
    <t>02931/82-5498</t>
  </si>
  <si>
    <r>
      <t xml:space="preserve"> - Liste aller eingesetzten, gelagerten  und auch nur kurzzeitig vorhandenen  Gefahrstoffe, 
 - deren Einstufung nach CLP-Verordnung und 
 - deren </t>
    </r>
    <r>
      <rPr>
        <u/>
        <sz val="14"/>
        <color theme="1"/>
        <rFont val="Calibri"/>
        <family val="2"/>
        <scheme val="minor"/>
      </rPr>
      <t>maximalen</t>
    </r>
    <r>
      <rPr>
        <sz val="14"/>
        <color theme="1"/>
        <rFont val="Calibri"/>
        <family val="2"/>
        <scheme val="minor"/>
      </rPr>
      <t xml:space="preserve"> Gesamtmengen [kg] (ggf. genehmigte Maximalmengen), 
 - sowie die Einstufung nach Anhang I der StörfallV</t>
    </r>
  </si>
  <si>
    <t xml:space="preserve"> - "Zuordnung namentlich genannter Stoffe ohne harmonisierter Einstufung Anhang I Teil 2, 
    Seveso-III-RL" 08.12.2014, LUBW, A. Baltes und M. Hailwood</t>
  </si>
  <si>
    <r>
      <t xml:space="preserve">Ermitteln Sie die (maximalen) </t>
    </r>
    <r>
      <rPr>
        <b/>
        <sz val="14"/>
        <color theme="1"/>
        <rFont val="Calibri"/>
        <family val="2"/>
        <scheme val="minor"/>
      </rPr>
      <t>Gesamtmengen</t>
    </r>
    <r>
      <rPr>
        <sz val="14"/>
        <color theme="1"/>
        <rFont val="Calibri"/>
        <family val="2"/>
        <scheme val="minor"/>
      </rPr>
      <t xml:space="preserve"> an Stoffen innerhalb Ihres Unternehmens, die unter eine der hier genannten </t>
    </r>
    <r>
      <rPr>
        <b/>
        <sz val="14"/>
        <color theme="1"/>
        <rFont val="Calibri"/>
        <family val="2"/>
        <scheme val="minor"/>
      </rPr>
      <t>Kategorien</t>
    </r>
    <r>
      <rPr>
        <sz val="14"/>
        <color theme="1"/>
        <rFont val="Calibri"/>
        <family val="2"/>
        <scheme val="minor"/>
      </rPr>
      <t xml:space="preserve"> fallen. Tragen Sie die (maximalen) Gesamtmengen in dieses Tabellenblatt ein. Stoffe, welche namentlich unter Nr. 2 der Tabelle in Anhang I StörfallV genannt sind, werden hier nicht berücksichtigt! Bitte tragen Sie auf diesem Tabellenblatt auch </t>
    </r>
    <r>
      <rPr>
        <b/>
        <sz val="14"/>
        <color theme="1"/>
        <rFont val="Calibri"/>
        <family val="2"/>
        <scheme val="minor"/>
      </rPr>
      <t>Name und Anschrift</t>
    </r>
    <r>
      <rPr>
        <sz val="14"/>
        <color theme="1"/>
        <rFont val="Calibri"/>
        <family val="2"/>
        <scheme val="minor"/>
      </rPr>
      <t xml:space="preserve"> Ihres Betriebes, sowie das aktuelle </t>
    </r>
    <r>
      <rPr>
        <b/>
        <sz val="14"/>
        <color theme="1"/>
        <rFont val="Calibri"/>
        <family val="2"/>
        <scheme val="minor"/>
      </rPr>
      <t>Datum</t>
    </r>
    <r>
      <rPr>
        <sz val="14"/>
        <color theme="1"/>
        <rFont val="Calibri"/>
        <family val="2"/>
        <scheme val="minor"/>
      </rPr>
      <t xml:space="preserve"> ein. Diese Daten werden auf die anderen Tabellenblätter übernommen. </t>
    </r>
  </si>
  <si>
    <r>
      <rPr>
        <b/>
        <u/>
        <sz val="12"/>
        <color theme="1"/>
        <rFont val="Calibri"/>
        <family val="2"/>
        <scheme val="minor"/>
      </rPr>
      <t>H2</t>
    </r>
    <r>
      <rPr>
        <b/>
        <sz val="12"/>
        <color theme="1"/>
        <rFont val="Calibri"/>
        <family val="2"/>
        <scheme val="minor"/>
      </rPr>
      <t xml:space="preserve"> </t>
    </r>
    <r>
      <rPr>
        <sz val="12"/>
        <color theme="1"/>
        <rFont val="Calibri"/>
        <family val="2"/>
        <scheme val="minor"/>
      </rPr>
      <t>Akut toxisch, Kategorie 2 (alle Ex.wege), Kategorie 3 (inhalativ und oraler Ex.weg)</t>
    </r>
    <r>
      <rPr>
        <vertAlign val="superscript"/>
        <sz val="12"/>
        <color theme="1"/>
        <rFont val="Calibri"/>
        <family val="2"/>
        <scheme val="minor"/>
      </rPr>
      <t>2)</t>
    </r>
  </si>
  <si>
    <t>Einatembare pulverförmige Nickelverbindungen (Nickelmonoxid, Nickeldioxid, Nickelsulfid, Trinickeldisulfid, Dinickeltrioxid)</t>
  </si>
  <si>
    <t>§ 3 (5a) BImSchG: Ein Betriebsbereich ist der gesamte unter der Aufsicht eines Betreibers stehende Bereich, in dem gefährliche Stoffe im Sinne [der StörfallV] in einer oder mehreren Anlagen einschließlich gemeinsamer oder verbundener Infrastrukturen und Tätigkeiten einschließlich Lagerung [...] vorhanden oder vorgesehen sind[...]. (vgl. auch § 2 Nr 6 12. BImSchV, Vorhandensein gefährlicher Stoffe)</t>
  </si>
  <si>
    <t>Bsp. Chromtrioxid</t>
  </si>
  <si>
    <t>Revisionsliste</t>
  </si>
  <si>
    <t>Datum</t>
  </si>
  <si>
    <t>Änderung</t>
  </si>
  <si>
    <t>1.3</t>
  </si>
  <si>
    <t>Tabelle "Dat.ein.-Kategorie+Einzelstoff: Redaktionell + Verlängerung Liste bis 215 Zeilen</t>
  </si>
  <si>
    <t>Tabelle "Dat.ein.-Kategorie+Einzelstoff: Eingaben bei P5b führten automatisch zu Eintragungen bei P1a -&gt; behoben</t>
  </si>
  <si>
    <t>EUH014: Reagiert heftig mit Wasser.</t>
  </si>
  <si>
    <t>EUH029: Entwickelt bei Berührung mit Wasser giftige Gase.</t>
  </si>
  <si>
    <r>
      <rPr>
        <b/>
        <u/>
        <sz val="12"/>
        <color theme="1"/>
        <rFont val="Calibri"/>
        <family val="2"/>
        <scheme val="minor"/>
      </rPr>
      <t>O2</t>
    </r>
    <r>
      <rPr>
        <sz val="12"/>
        <color theme="1"/>
        <rFont val="Calibri"/>
        <family val="2"/>
        <scheme val="minor"/>
      </rPr>
      <t xml:space="preserve"> Stoffe oder Gemische, die in Berührung mit Wasser entzündbare Gase entwickeln, Kategorie 1</t>
    </r>
  </si>
  <si>
    <r>
      <rPr>
        <b/>
        <u/>
        <sz val="12"/>
        <color theme="1"/>
        <rFont val="Calibri"/>
        <family val="2"/>
        <scheme val="minor"/>
      </rPr>
      <t>E2</t>
    </r>
    <r>
      <rPr>
        <sz val="12"/>
        <color theme="1"/>
        <rFont val="Calibri"/>
        <family val="2"/>
        <scheme val="minor"/>
      </rPr>
      <t xml:space="preserve"> Gewässergefährdend, Kategorie Chronisch 2</t>
    </r>
  </si>
  <si>
    <r>
      <rPr>
        <b/>
        <u/>
        <sz val="12"/>
        <color theme="1"/>
        <rFont val="Calibri"/>
        <family val="2"/>
        <scheme val="minor"/>
      </rPr>
      <t>E1</t>
    </r>
    <r>
      <rPr>
        <sz val="12"/>
        <color theme="1"/>
        <rFont val="Calibri"/>
        <family val="2"/>
        <scheme val="minor"/>
      </rPr>
      <t xml:space="preserve"> Gewässergefährdend, Kategorie Akut 1 oder Chronisch 1</t>
    </r>
  </si>
  <si>
    <r>
      <rPr>
        <b/>
        <u/>
        <sz val="12"/>
        <color theme="1"/>
        <rFont val="Calibri"/>
        <family val="2"/>
        <scheme val="minor"/>
      </rPr>
      <t>P7</t>
    </r>
    <r>
      <rPr>
        <sz val="12"/>
        <color theme="1"/>
        <rFont val="Calibri"/>
        <family val="2"/>
        <scheme val="minor"/>
      </rPr>
      <t xml:space="preserve"> Pyrophore Flüssigkeiten, Kategorie 1, oder pyrophore Feststoffe Kategorie 1</t>
    </r>
  </si>
  <si>
    <t>Redaktionelle Änderungen, Druckbereiche</t>
  </si>
  <si>
    <t>1.3 -&gt; 1.4</t>
  </si>
  <si>
    <t>1.2 -&gt; 1.3</t>
  </si>
  <si>
    <t>Tabelle "Berechnung": Mengenschwelle P5c korrigiert von 500.000 auf 5.000.000 kg</t>
  </si>
  <si>
    <t>CAS-Nr
oder
AVV-Nr</t>
  </si>
  <si>
    <t>Einzelstoff/Gemisch/Abfall
 IST-Menge [kg]</t>
  </si>
  <si>
    <t>1333-82-0</t>
  </si>
  <si>
    <r>
      <t xml:space="preserve">Verwenden Sie Stoffe oder lagern Abfälle, die </t>
    </r>
    <r>
      <rPr>
        <b/>
        <sz val="14"/>
        <color theme="1"/>
        <rFont val="Calibri"/>
        <family val="2"/>
        <scheme val="minor"/>
      </rPr>
      <t>mehreren Kategorien</t>
    </r>
    <r>
      <rPr>
        <sz val="14"/>
        <color theme="1"/>
        <rFont val="Calibri"/>
        <family val="2"/>
        <scheme val="minor"/>
      </rPr>
      <t xml:space="preserve"> zugeordnet werden müssen? Sie können diese Stoffe und Abfälle mit ihren maximalen Gesamtmengen hier eintragen und die jeweiligen Kategorien mittels eines "x" markieren. </t>
    </r>
    <r>
      <rPr>
        <b/>
        <sz val="14"/>
        <color theme="1"/>
        <rFont val="Calibri"/>
        <family val="2"/>
        <scheme val="minor"/>
      </rPr>
      <t>BEACHTEN SIE BITTE:</t>
    </r>
    <r>
      <rPr>
        <sz val="14"/>
        <color theme="1"/>
        <rFont val="Calibri"/>
        <family val="2"/>
        <scheme val="minor"/>
      </rPr>
      <t xml:space="preserve"> Stoffe, die schon auf den Tabellenblättern "Dateneingabe-Einzelstoffe" und "Dateneingabe-Kategorien" eingetragen wurden, dürfen hier nicht nocheinmal erscheinen. Dies würde zu einer Doppelwertung dieser Stoffe führen. </t>
    </r>
  </si>
  <si>
    <r>
      <t xml:space="preserve"> - Abfälle</t>
    </r>
    <r>
      <rPr>
        <b/>
        <sz val="14"/>
        <color theme="1"/>
        <rFont val="Calibri"/>
        <family val="2"/>
        <scheme val="minor"/>
      </rPr>
      <t>,</t>
    </r>
    <r>
      <rPr>
        <sz val="14"/>
        <color theme="1"/>
        <rFont val="Calibri"/>
        <family val="2"/>
        <scheme val="minor"/>
      </rPr>
      <t xml:space="preserve"> die entsprechend ihrer Eigenschaften Gefahrenmerkmalen nach CLP-Verordnung 
   (Nr. 1272/2008) zuzuordnen sind, können unter "Dat.ein.-mehrere Kategorien" eingegeben werden</t>
    </r>
  </si>
  <si>
    <t xml:space="preserve"> - Stoffe die bei einem außer Kontrolle geratenen Prozess, einschließlich Lagerungstätigkeiten, 
   anfallen (in Mengen, die die in Anhang I genannten Mengenschwellen erreichen oder 
   überschreiten)</t>
  </si>
  <si>
    <t>Das vorliegende Exceldokument gliedert sich in acht Tabellenblätter:</t>
  </si>
  <si>
    <t>Hier finden Sie eine Übersicht der letzten Änderungen und Korrekturen dieser Berechnungshilfe.</t>
  </si>
  <si>
    <t>1.4</t>
  </si>
  <si>
    <t>Redaktionelle Änderungen: Erklärung, Dat.ein.-mehrere Kategorien</t>
  </si>
  <si>
    <t>Anmerkungen des Anhang I</t>
  </si>
  <si>
    <t>H300 Kat. 1, 
H310 Kat. 1, 
H330 Kat. 1</t>
  </si>
  <si>
    <t>H370</t>
  </si>
  <si>
    <t>H204</t>
  </si>
  <si>
    <t>H220, 
H221</t>
  </si>
  <si>
    <t>H270</t>
  </si>
  <si>
    <t>H225 und H226, falls nicht auf einer Temperatur über dem Siedepunkt gehalten und keine besondere Verarbeitungsbedingungen wie hoher Druck oder hohe Temperaturen, die zu Gefahren schwerer Unfälle führen können</t>
  </si>
  <si>
    <t>H240, 
H241</t>
  </si>
  <si>
    <t>H242</t>
  </si>
  <si>
    <t>H250</t>
  </si>
  <si>
    <t>H271, 
H272</t>
  </si>
  <si>
    <t>H400, 
H410</t>
  </si>
  <si>
    <t>H411</t>
  </si>
  <si>
    <t>H260</t>
  </si>
  <si>
    <r>
      <rPr>
        <b/>
        <sz val="11"/>
        <color theme="1"/>
        <rFont val="Calibri"/>
        <family val="2"/>
        <scheme val="minor"/>
      </rPr>
      <t>Prof. Dr. Müller</t>
    </r>
    <r>
      <rPr>
        <sz val="11"/>
        <color theme="1"/>
        <rFont val="Calibri"/>
        <family val="2"/>
        <scheme val="minor"/>
      </rPr>
      <t>, Schenker AG</t>
    </r>
  </si>
  <si>
    <t xml:space="preserve"> - Umschlüsselungstabelle H- und EUH-Sätze in Codes gem. StörfallV, 
   Prof. Dr. Norbert Müller</t>
  </si>
  <si>
    <t>Tabelle Dateneingabe-Kategorien: Auflistung zugehörige H-Sätze</t>
  </si>
  <si>
    <t>Hauptverfasserin:</t>
  </si>
  <si>
    <t>Umschlüsselungshilfe
 auf H-Sätze</t>
  </si>
  <si>
    <r>
      <t>H225 und H226, falls besondere Verarbeitungsbedingungen wie hoher Druck oder hohe Temperaturen zu Gefahren schwerer Unfälle führen können
und andere Flüssigkeiten mit einem Flammpunkt von &lt;60°C, bei denen besondere Verarbeitungsbedingungen wie hoher Druck oder Temperatur zu Störfallgefahren führen können</t>
    </r>
    <r>
      <rPr>
        <vertAlign val="superscript"/>
        <sz val="9"/>
        <color theme="1"/>
        <rFont val="Calibri"/>
        <family val="2"/>
        <scheme val="minor"/>
      </rPr>
      <t>8)</t>
    </r>
  </si>
  <si>
    <r>
      <t>H224,
H225 und H226, falls auf einer Temperatur über dem Siedepunkt gehalten 
und andere Flüssigkeiten mit einem Flammpunkt von &lt;60°C, die auf einer Temperatur oberhalb ihres Siedepunktes gehalten werden</t>
    </r>
    <r>
      <rPr>
        <vertAlign val="superscript"/>
        <sz val="9"/>
        <color theme="1"/>
        <rFont val="Calibri"/>
        <family val="2"/>
        <scheme val="minor"/>
      </rPr>
      <t>8)</t>
    </r>
  </si>
  <si>
    <t>H200, 
H201, 
H202, 
H203, 
H205,
Unterklasse 1.6
und Stoffe oder Gemische mit explosiven Eigenschaften nach Methode A.14 der Verordnung (EG) Nr. 440/20084), die nicht den Gefahrenklassen organische Peroxide oder selbstzersetzliche Stoffe und gemische zuzuordnen sind</t>
  </si>
  <si>
    <t>H300 Kat. 2, 
H310 Kat. 2, 
H330 Kat. 2,
H331 Kat. 3,
H301 falls keine Informationen zu inhalativer oder dermaler akuter Toxizität vorliegen</t>
  </si>
  <si>
    <t>H222 falls in den Inhaltsstoffen H225, H226 oder H228 enthalten,
H223 falls in den Inhaltsstoffen H225, H226 oder H228 enthalten</t>
  </si>
  <si>
    <t>H222 falls in den Inhaltsstoffen H220, H221 oder H224 enthalten,
H223 falls in den Inhaltsstoffen H220, H221 oder H224 enthalten</t>
  </si>
  <si>
    <t>Tabelle Dateneingabe-Kategorien: Korrektur zugehörige H-Sätze H2, Konkretisierung H-Sätze P3a und P3b</t>
  </si>
  <si>
    <t>Q-Berechnung für Einzelfälle und Einzelstoff-Gruppen</t>
  </si>
  <si>
    <r>
      <rPr>
        <b/>
        <sz val="12"/>
        <color theme="1"/>
        <rFont val="Calibri"/>
        <family val="2"/>
        <scheme val="minor"/>
      </rPr>
      <t>2.2</t>
    </r>
    <r>
      <rPr>
        <sz val="12"/>
        <color theme="1"/>
        <rFont val="Calibri"/>
        <family val="2"/>
        <scheme val="minor"/>
      </rPr>
      <t xml:space="preserve"> - </t>
    </r>
    <r>
      <rPr>
        <sz val="8"/>
        <color theme="1"/>
        <rFont val="Calibri"/>
        <family val="2"/>
        <scheme val="minor"/>
      </rPr>
      <t>Gruppe</t>
    </r>
  </si>
  <si>
    <r>
      <rPr>
        <b/>
        <sz val="12"/>
        <color theme="1"/>
        <rFont val="Calibri"/>
        <family val="2"/>
        <scheme val="minor"/>
      </rPr>
      <t>2.3</t>
    </r>
    <r>
      <rPr>
        <sz val="12"/>
        <color theme="1"/>
        <rFont val="Calibri"/>
        <family val="2"/>
        <scheme val="minor"/>
      </rPr>
      <t xml:space="preserve"> - </t>
    </r>
    <r>
      <rPr>
        <sz val="8"/>
        <color theme="1"/>
        <rFont val="Calibri"/>
        <family val="2"/>
        <scheme val="minor"/>
      </rPr>
      <t>Gruppe</t>
    </r>
  </si>
  <si>
    <r>
      <rPr>
        <b/>
        <sz val="12"/>
        <color theme="1"/>
        <rFont val="Calibri"/>
        <family val="2"/>
        <scheme val="minor"/>
      </rPr>
      <t>2.10</t>
    </r>
    <r>
      <rPr>
        <sz val="12"/>
        <color theme="1"/>
        <rFont val="Calibri"/>
        <family val="2"/>
        <scheme val="minor"/>
      </rPr>
      <t xml:space="preserve"> - </t>
    </r>
    <r>
      <rPr>
        <sz val="8"/>
        <color theme="1"/>
        <rFont val="Calibri"/>
        <family val="2"/>
        <scheme val="minor"/>
      </rPr>
      <t>ohne Kategoriezuordnung</t>
    </r>
  </si>
  <si>
    <r>
      <rPr>
        <b/>
        <sz val="12"/>
        <color theme="1"/>
        <rFont val="Calibri"/>
        <family val="2"/>
        <scheme val="minor"/>
      </rPr>
      <t>2.11</t>
    </r>
    <r>
      <rPr>
        <sz val="12"/>
        <color theme="1"/>
        <rFont val="Calibri"/>
        <family val="2"/>
        <scheme val="minor"/>
      </rPr>
      <t xml:space="preserve"> - </t>
    </r>
    <r>
      <rPr>
        <sz val="8"/>
        <color theme="1"/>
        <rFont val="Calibri"/>
        <family val="2"/>
        <scheme val="minor"/>
      </rPr>
      <t>Gruppe</t>
    </r>
  </si>
  <si>
    <r>
      <rPr>
        <b/>
        <sz val="12"/>
        <color theme="1"/>
        <rFont val="Calibri"/>
        <family val="2"/>
        <scheme val="minor"/>
      </rPr>
      <t>2.31</t>
    </r>
    <r>
      <rPr>
        <sz val="12"/>
        <color theme="1"/>
        <rFont val="Calibri"/>
        <family val="2"/>
        <scheme val="minor"/>
      </rPr>
      <t xml:space="preserve"> - </t>
    </r>
    <r>
      <rPr>
        <sz val="8"/>
        <color theme="1"/>
        <rFont val="Calibri"/>
        <family val="2"/>
        <scheme val="minor"/>
      </rPr>
      <t>Gruppe</t>
    </r>
  </si>
  <si>
    <t>4,4‘-Methylen-bis(2-chloranilin) (MOCA) und seine Salze, pulverförmig</t>
  </si>
  <si>
    <t>Carbonylchlorid (Phosgen)</t>
  </si>
  <si>
    <t>Bleialkylverbindungen</t>
  </si>
  <si>
    <t>.11 a</t>
  </si>
  <si>
    <t>.11 b</t>
  </si>
  <si>
    <t>.11 c</t>
  </si>
  <si>
    <t>Tabelle Dateneingabe-Einzelstoffe: Anpassung der Bezeichnungen an Verordnungsentwurf Stand 08.04.2016 (Bleialkylverbindungen, MOCA, Phosgen)</t>
  </si>
  <si>
    <t>Tabelle Ergebnis: redaktionelle Änderung in der Auflistung der Einzelfälle</t>
  </si>
  <si>
    <t>Tabelle Intro, Erklärung, Ergebnis: Anpassung an Verordnungsentwurf Stand 08.04.2016 (Pflichtenbezeichnungen, Definition "Vorhandensein gefährlicher Stoffe")</t>
  </si>
  <si>
    <t>1.4 -&gt; 1.5</t>
  </si>
  <si>
    <t>Anhang I, StörfallV 2016: unter Nr. 1 aufgeführte Stoffe</t>
  </si>
  <si>
    <t>Anhang I, StörfallV 2016: unter Nr. 2 aufgeführte Stoffe</t>
  </si>
  <si>
    <r>
      <t xml:space="preserve">Anhang I, StörfallV 2016: sonstige Einzelstoffe/Gemische/Abfälle, die nicht unter Nr.2 angeführt sind und </t>
    </r>
    <r>
      <rPr>
        <b/>
        <u/>
        <sz val="16"/>
        <color theme="1"/>
        <rFont val="Calibri"/>
        <family val="2"/>
        <scheme val="minor"/>
      </rPr>
      <t>mehreren</t>
    </r>
    <r>
      <rPr>
        <b/>
        <sz val="16"/>
        <color theme="1"/>
        <rFont val="Calibri"/>
        <family val="2"/>
        <scheme val="minor"/>
      </rPr>
      <t xml:space="preserve"> Kategorien zugeordnet werden müssen</t>
    </r>
  </si>
  <si>
    <r>
      <t xml:space="preserve">Die hier aufgeführten Einzelstoffe/Gemische/Abfälle dürfen in den auf Blatt "Dateneingabe-Kategorien" eingetragenen Stoffmengen </t>
    </r>
    <r>
      <rPr>
        <b/>
        <i/>
        <u/>
        <sz val="12"/>
        <color theme="1"/>
        <rFont val="Calibri"/>
        <family val="2"/>
        <scheme val="minor"/>
      </rPr>
      <t>nicht</t>
    </r>
    <r>
      <rPr>
        <b/>
        <i/>
        <sz val="12"/>
        <color theme="1"/>
        <rFont val="Calibri"/>
        <family val="2"/>
        <scheme val="minor"/>
      </rPr>
      <t xml:space="preserve"> enthalten sein!</t>
    </r>
  </si>
  <si>
    <t>1.5 -&gt; 2</t>
  </si>
  <si>
    <t>redaktionelle Anpassung an die novellierte StörfallV</t>
  </si>
  <si>
    <r>
      <rPr>
        <b/>
        <u/>
        <sz val="12"/>
        <color theme="1"/>
        <rFont val="Calibri"/>
        <family val="2"/>
        <scheme val="minor"/>
      </rPr>
      <t xml:space="preserve">H3 </t>
    </r>
    <r>
      <rPr>
        <sz val="12"/>
        <color theme="1"/>
        <rFont val="Calibri"/>
        <family val="2"/>
        <scheme val="minor"/>
      </rPr>
      <t>Spezifische Zielorgan-Toxizität nach einmaliger Exposition (STOT SE), Kategorie 1</t>
    </r>
  </si>
  <si>
    <r>
      <rPr>
        <b/>
        <u/>
        <sz val="12"/>
        <color theme="1"/>
        <rFont val="Calibri"/>
        <family val="2"/>
        <scheme val="minor"/>
      </rPr>
      <t xml:space="preserve">P1b </t>
    </r>
    <r>
      <rPr>
        <sz val="12"/>
        <color theme="1"/>
        <rFont val="Calibri"/>
        <family val="2"/>
        <scheme val="minor"/>
      </rPr>
      <t>Explosive Stoffe/Gemische und Erzeugnisse mit Explosivstoff, Unterklasse 1.4</t>
    </r>
    <r>
      <rPr>
        <vertAlign val="superscript"/>
        <sz val="12"/>
        <color theme="1"/>
        <rFont val="Calibri"/>
        <family val="2"/>
        <scheme val="minor"/>
      </rPr>
      <t>5)</t>
    </r>
  </si>
  <si>
    <r>
      <rPr>
        <b/>
        <u/>
        <sz val="12"/>
        <color theme="1"/>
        <rFont val="Calibri"/>
        <family val="2"/>
        <scheme val="minor"/>
      </rPr>
      <t>P3a</t>
    </r>
    <r>
      <rPr>
        <sz val="12"/>
        <color theme="1"/>
        <rFont val="Calibri"/>
        <family val="2"/>
        <scheme val="minor"/>
      </rPr>
      <t xml:space="preserve"> Entzündbare Aerosole</t>
    </r>
    <r>
      <rPr>
        <vertAlign val="superscript"/>
        <sz val="12"/>
        <color theme="1"/>
        <rFont val="Calibri"/>
        <family val="2"/>
        <scheme val="minor"/>
      </rPr>
      <t xml:space="preserve"> 6)</t>
    </r>
    <r>
      <rPr>
        <sz val="12"/>
        <color theme="1"/>
        <rFont val="Calibri"/>
        <family val="2"/>
        <scheme val="minor"/>
      </rPr>
      <t xml:space="preserve"> der Kategorie 1 oder 2, die 
- entzündbare Gase der Kategorie 1 oder 2 oder 
- entzündbare Flüssigkeiten der Kategorie 1
enthalten</t>
    </r>
  </si>
  <si>
    <r>
      <rPr>
        <b/>
        <u/>
        <sz val="12"/>
        <color theme="1"/>
        <rFont val="Calibri"/>
        <family val="2"/>
        <scheme val="minor"/>
      </rPr>
      <t>P3b</t>
    </r>
    <r>
      <rPr>
        <sz val="12"/>
        <color theme="1"/>
        <rFont val="Calibri"/>
        <family val="2"/>
        <scheme val="minor"/>
      </rPr>
      <t xml:space="preserve"> Entzündbare Aerosole</t>
    </r>
    <r>
      <rPr>
        <vertAlign val="superscript"/>
        <sz val="12"/>
        <color theme="1"/>
        <rFont val="Calibri"/>
        <family val="2"/>
        <scheme val="minor"/>
      </rPr>
      <t xml:space="preserve"> 6)</t>
    </r>
    <r>
      <rPr>
        <sz val="12"/>
        <color theme="1"/>
        <rFont val="Calibri"/>
        <family val="2"/>
        <scheme val="minor"/>
      </rPr>
      <t xml:space="preserve"> der Kategorie 1 oder 2, die </t>
    </r>
    <r>
      <rPr>
        <b/>
        <sz val="12"/>
        <color theme="1"/>
        <rFont val="Calibri"/>
        <family val="2"/>
        <scheme val="minor"/>
      </rPr>
      <t>weder</t>
    </r>
    <r>
      <rPr>
        <sz val="12"/>
        <color theme="1"/>
        <rFont val="Calibri"/>
        <family val="2"/>
        <scheme val="minor"/>
      </rPr>
      <t xml:space="preserve"> 
- entzündbare Gase der Kategorie 1 oder 2 </t>
    </r>
    <r>
      <rPr>
        <b/>
        <sz val="12"/>
        <color theme="1"/>
        <rFont val="Calibri"/>
        <family val="2"/>
        <scheme val="minor"/>
      </rPr>
      <t>noch</t>
    </r>
    <r>
      <rPr>
        <sz val="12"/>
        <color theme="1"/>
        <rFont val="Calibri"/>
        <family val="2"/>
        <scheme val="minor"/>
      </rPr>
      <t xml:space="preserve"> 
- entzündbare Flüssigkeiten der Kategorie 1 
enthalten</t>
    </r>
    <r>
      <rPr>
        <vertAlign val="superscript"/>
        <sz val="12"/>
        <color theme="1"/>
        <rFont val="Calibri"/>
        <family val="2"/>
        <scheme val="minor"/>
      </rPr>
      <t xml:space="preserve"> 7)</t>
    </r>
  </si>
  <si>
    <r>
      <rPr>
        <b/>
        <u/>
        <sz val="12"/>
        <color theme="1"/>
        <rFont val="Calibri"/>
        <family val="2"/>
        <scheme val="minor"/>
      </rPr>
      <t>P5a</t>
    </r>
    <r>
      <rPr>
        <sz val="12"/>
        <color theme="1"/>
        <rFont val="Calibri"/>
        <family val="2"/>
        <scheme val="minor"/>
      </rPr>
      <t xml:space="preserve"> Entzündbare Flüssigkeiten,
- entzündbare Flüssigkeiten der Kategorie 1
 - entzündbare Flüssigkeiten der Kategorie 2 oder 3, die auf einer Temperatur oberhalb ihres Siedepunktes gehalten werden
- andere Flüssigkeiten mit einem Flammpunkt von </t>
    </r>
    <r>
      <rPr>
        <sz val="12"/>
        <color theme="1"/>
        <rFont val="Calibri"/>
        <family val="2"/>
      </rPr>
      <t>≤</t>
    </r>
    <r>
      <rPr>
        <sz val="12"/>
        <color theme="1"/>
        <rFont val="Calibri"/>
        <family val="2"/>
        <scheme val="minor"/>
      </rPr>
      <t>60°C, die auf einer Temperatur oberhalb ihres Siedepunktes gehalten werden</t>
    </r>
    <r>
      <rPr>
        <vertAlign val="superscript"/>
        <sz val="12"/>
        <color theme="1"/>
        <rFont val="Calibri"/>
        <family val="2"/>
        <scheme val="minor"/>
      </rPr>
      <t>8)</t>
    </r>
  </si>
  <si>
    <r>
      <rPr>
        <b/>
        <u/>
        <sz val="12"/>
        <color theme="1"/>
        <rFont val="Calibri"/>
        <family val="2"/>
        <scheme val="minor"/>
      </rPr>
      <t>P5b</t>
    </r>
    <r>
      <rPr>
        <sz val="12"/>
        <color theme="1"/>
        <rFont val="Calibri"/>
        <family val="2"/>
        <scheme val="minor"/>
      </rPr>
      <t xml:space="preserve"> Entzündbare Flüssigkeiten,
 -entzündbare Flüssigkeiten der Kategorie 2 oder 3, bei denen besondere Verarbeitungsbedingungen wie hoher Druck oder Temperatur zu Störfallgefahren führen können
- andere Flüssigkeiten mit einem Flammpunkt von ≤60°C, bei denen besondere Verarbeitungsbedingungen wie hoher Druck oder Temperatur zu Störfallgefahren führen können</t>
    </r>
    <r>
      <rPr>
        <vertAlign val="superscript"/>
        <sz val="12"/>
        <color theme="1"/>
        <rFont val="Calibri"/>
        <family val="2"/>
        <scheme val="minor"/>
      </rPr>
      <t>8)</t>
    </r>
  </si>
  <si>
    <t>2) Gefährliche Stoffe, die unter „akut toxisch, Kategorie 3, oral“ (H 301) fallen, fallen unter den Eintrag „H2 Akut Toxisch“, wenn sich weder eine Einstufung in akute Inhalationstoxizität noch eine Einstufung in akute dermale Toxizität ableiten lässt, etwa weil schlüssige Daten zur Inhalations- und zur dermalen Toxizität fehlen.</t>
  </si>
  <si>
    <t>3) Die Gefahrenklasse „Explosive Stoffe/Gemische und Erzeugnisse mit Explosivstoff” umfasst Erzeugnisse mit Explosivstoff (siehe Anhang I Abschnitt 2.1 der Verordnung (EG) Nr. 1272/2008). Ist die Menge des explosiven Stoffs oder explosiven Gemisches in dem Erzeugnis bekannt, ist diese Menge für die Zwecke dieser Verordnung zu beachten. Ist die Menge des explosiven Stoffs oder explosiven Gemisches in dem Erzeugnis unbekannt, ist für die Zwecke dieser Verordnung das gesamte Erzeugnis als explosiv zu betrachten. 
4) Die Prüfung auf explosive Eigenschaften von Stoffen und Gemischen ist nur erforderlich, wenn das Screening-Verfahren nach Anhang 6 Teil 3 der Empfehlungen der Vereinten Nationen für die Beförderung gefährlicher Güter, Handbuch über Prüfungen und Kriterien (im Folgenden „UN-Handbuch über Prüfungen und Kriterien“) bei dem Stoff oder dem Gemisch mögliche explosive Eigenschaften nachweist.
Weitere Hinweise zur Befreiung von der Prüfung finden sich in der Beschreibung der Methode A.14 in der Verordnung (EG) Nr. 440/2008 der Kommission vom 30. Mai 2008 zur Festlegung von Prüfmethoden gemäß der Verordnung (EG) Nr. 1907/2006 des Europäischen Parlaments und des Rates zur Registrierung, Bewertung, Zulassung und Beschränkung chemischer Stoffe (REACH) (ABl. L 142 vom 31.5.2008, S. 1), die zuletzt durch die Verordnung (EU) Nr. 900/2014 der Kommission vom 15. Juli 2014 (ABl. L 247 vom 21.8.2014, S. 1) geändert worden ist.</t>
  </si>
  <si>
    <t>5) Werden explosive Stoffe/Gemische und Erzeugnisse mit Explosivstoff der Unterklasse 1.4 aus ihrer Verpackung entfernt oder wiederverpackt, werden sie unter Eintrag P1a eingestuft, es sei denn, die Gefahr entspricht nachweislich nach wie vor der Unterklasse 1.4 im Sinne der Verordnung (EG) Nr. 1272/2008.</t>
  </si>
  <si>
    <t>6) Entzündbare Aerosole sind im Sinne der Richtlinie 75/324/EWG des Rates vom 20. Mai 1975 zur Angleichung der Rechtsvorschriften der Mitgliedstaaten über Aerosolpackungen (Richtlinie über Aerosolpackungen) (ABl. L 147 vom 9.6.1975, S. 40), die zuletzt durch die Richtlinie 2013/10/EU der Kommission vom 19. März 2013 (ABl. L 77 vom 20.3.2013, S. 20) geändert worden ist, einzustufen. Die Kategorien „extrem entzündbar“ und „entzündbar“ für Aerosole gemäß Richtlinie 75/324/EWG entsprechen den Gefahrenkategorien „Aerosole, Kategorie 1 bzw. 2“ der Verordnung (EG) Nr. 1272/2008.</t>
  </si>
  <si>
    <t>8) Gemäß Anhang I Abschnitt 2.6.4.5 der Verordnung (EG) Nr. 1272/2008 müssen Flüssigkeiten mit einem Flammpunkt über 35 °C nicht in die Kategorie 3 eingestuft werden, wenn die Prüfung L.2 zur Bestimmung der selbstunterhaltenden Verbrennung nach dem UN-Handbuch über Prüfungen und Kriterien, Teil III Abschnitt 32, negativ ausgefallen ist. Da dies allerdings nicht bei veränderten Bedingungen wie einer hohen Temperatur oder Hochdruck gilt, sind solche Flüssigkeiten in diesem Eintrag eingeschlossen.</t>
  </si>
  <si>
    <t>9) Aufbereitetes Biogas
Zur Umsetzung dieser Verordnung kann aufbereitetes Biogas unter Nummer 2.1 der Stoffliste dieses Anhangs eingestuft werden, wenn es nach anwendbaren Standards für gereinigtes und aufbereitetes Biogas aufbereitet wurde, sodass eine dem Erdgas äquivalente Qualität, einschließlich des Methangehalts, gewährleistet ist, und das Biogas höchstens 1 % Sauerstoff enthält.</t>
  </si>
  <si>
    <t>11) Ammoniumnitrat (1 250 000/5 000 000): Düngemittelqualität
Dies gilt für reine Ammoniumnitrat-Düngemittel und für Ammoniumnitrat-Mischdünger/Volldünger, die die Anforderungen des Anhangs III-2 der Verordnung (EG) Nr. 2003/2003 erfüllen und bei denen der von Ammoniumnitrat abgeleitete Stickstoffgehalt
– gewichtsmäßig größer als 24,5 % (vgl. Fußnote 10 Satz 3) ist, ausgenommen Gemische von reinen Ammoniumnitrat-Düngemitteln und Dolomit, Kalkstein und/oder Calciumcarbonat mit einem Reinheitsgrad von mindestens 90 %,
– bei Gemischen von Ammoniumnitrat und Ammoniumsulfat gewichtsmäßig größer als 15,75 % (vgl. Fußnote 10 Satz 2) ist,
– bei Gemischen von reinen Ammoniumnitrat-Düngemitteln und Dolomit, Kalkstein und/oder Calciumcarbonat mit einem Reinheitsgrad von mindestens 90 % gewichtsmäßig größer als 28 % ist.
Ein von Ammoniumnitrat abgeleiteter Stickstoffgehalt von gewichtsmäßig 28 % entspricht 80 % Ammoniumnitrat.
Unter diese Eintragung fallen Düngemittel, die gemäß Anhang I Nummer 5 der Gefahrstoffverordnung der Gruppe A zugeordnet sind und die den Detonationstest bestehen.</t>
  </si>
  <si>
    <t>10) Ammoniumnitrat (5 000 000/10 000 000): Düngemittel, die zu einer selbstunterhaltenden Zersetzung fähig sind
Dies gilt für Ammoniumnitrat-Mischdünger/Volldünger (Mischdünger/Volldünger enthalten Ammoniumnitrat mit Phosphat und/oder Pottasche), bei denen der von Ammoniumnitrat abgeleitete Stickstoffgehalt
– gewichtsmäßig zwischen 15,75 % und 24,5 % beträgt und die entweder insgesamt höchstens 0,4 % brennbaren organischen Materials enthalten oder die Anforderungen des Anhangs III-2 der Verordnung (EG) Nr. 2003/2003 des Europäischen Parlaments und des Rates vom 13. Oktober 2003 über Düngemittel (ABl. L 304 vom 21.11.2003, S. 1), die zuletzt durch die Verordnung (EU) Nr. 1618/2016 der Kommission vom 8. September 2016 (ABl. L vom 09.09.2016, S. 24) geändert worden ist, erfüllen,
– gewichtsmäßig höchstens 15,75 % beträgt und brennbares Material keiner Begrenzung unterliegt, und die nach der Trogprüfung der Vereinten Nationen (siehe „UN-Handbuch über Prüfungen und Kriterien“, Teil III Unterabschnitt 38.2) zu einer selbstunterhaltenden Zersetzung fähig sind.
Ein von Ammoniumnitrat abgeleiteter Stickstoffgehalt von gewichtsmäßig 15,75 % entspricht 45 % Ammoniumnitrat. Ein von Ammoniumnitrat abgeleiteter Stickstoff-gehalt von gewichtsmäßig 24,5 % entspricht 70 % Ammoniumnitrat.
Unter diese Eintragung fallen alle ammoniumnitrathaltigen Zubereitungen, die gemäß Anhang I Nummer 5 der Gefahrstoffverordnung der Gruppe B zugeordnet sind.</t>
  </si>
  <si>
    <t>12) Ammoniumnitrat (350 000/2 500 000): Technische Qualität
Dies gilt für Ammoniumnitrat und Gemische von Ammoniumnitrat, bei denen der von Ammoniumnitrat abgeleitete Stickstoffgehalt
– gewichtsmäßig zwischen 24,5 % (vgl. Fußnote 10 Satz 3) und 28 % (vgl. Fußnote 11 Satz 2) beträgt und die höchstens 0,4 % brennbarer Stoffe enthalten,
– gewichtsmäßig größer als 28 % (vgl. Fußnote 11 Satz 2) ist und die höchstens 0,2 % brennbarer Stoffe enthalten,
Dies gilt auch für wässrige Lösungen von Ammoniumnitrat, bei denen die Konzentration von Ammoniumnitrat gewichtsmäßig größer als 80 % ist.
Unter diese Eintragung fallen alle ammoniumnitrathaltigen Gemische, die gemäß Anhang I Nummer 5 der Gefahrstoffverordnung der Gruppe A I, D IV und E zugeordnet sind.</t>
  </si>
  <si>
    <t>13) Ammoniumnitrat (10 000/50 000): Nicht spezifikationsgerechtes Material ("Off-Specs") und Düngemittel, die den Detonationstest nicht bestehen
Dies gilt für
– zurückgewiesenes Material aus dem Produktionsprozess und für Ammoniumnitrat und Gemische von Ammoniumnitrat, reine Ammoniumnitrat-Düngemittel und Ammoniumnitrat-Mischdünger/Volldünger gemäß den Fußnoten 11 und 12, die vom Endverbraucher an einen Hersteller, eine Anlage zur vorübergehenden Lagerung oder eine Wiederaufarbeitungsanlage zum Zwecke der Aufarbeitung, Wiederverwertung oder Behandlung zur sicheren Verwendung zurückgegeben werden oder wurden, weil sie den Anforderungen der Fußnoten 11 und 12 nicht mehr entsprechen,
– Düngemittel gemäß der Fußnote 10 erster Gedankenstrich und der Fußnote 11, die den Anforderungen des Anhangs III-2 der Verordnung (EG) Nr. 2003/2003 nicht entsprechen.
Neben den im ersten Gedankenstrich genannten Produkten fallen unter diese Eintragung alle Düngemittel, die den Detonationstest nicht bestehen, und ammoniumnitrathaltige Gemische, die keiner der Rahmenzusammensetzungen der Nummer 5.3 (Tabelle 1) des Anhangs I der Gefahrstoffverordnung zuzuordnen sind bzw. die die Anforderungen der Nummer 5.3 Absatz 5, 6 und 7 des Anhangs I der Gefahrstoffverordnung nicht erfüllen und deren Gefährlichkeitsmerkmale nicht durch Gutachten der Bundesanstalt für Materialforschung und -prüfung gemäß Nummer 5.3 Absatz 8 des Anhangs I der Gefahrstoffverordnung festgestellt wurden.</t>
  </si>
  <si>
    <t>15) Kaliumnitrat (5 000 000/10 000 000): Mehrnährstoffdünger in geprillter oder granu-lierter Form auf der Basis von Kaliumnitrat
Bei Düngemitteln, die Kaliumnitrat und Ammoniumsalze enthalten, sind alle Nitrationen, für die ein Äquivalent Ammoniumionen vorhanden ist, als Ammoniumnitrat zu rechnen. Auf der Grundlage des berechneten Ammoniumnitratgehalts sind entsprechende Eintragungen für Ammoniumnitrat und die Regelungen der Gefahrstoffverordnung zu verwenden.</t>
  </si>
  <si>
    <t>16) Kaliumnitrat (1 250 000/5 000 000): Mehrnährstoffdünger in kristalliner Form auf der Basis von Kaliumnitrat
Bei Düngemitteln, die Kaliumnitrat und Ammoniumsalze enthalten, sind alle Nitrationen, für die ein Äquivalent Ammoniumionen vorhanden ist, als Ammoniumnitrat zu behandeln. Auf der Grundlage des berechneten Ammoniumnitratgehalts sind die entsprechenden Eintragungen für Ammoniumnitrat zu verwenden und die Regelungen der Gefahrstoffverordnung anzuwenden.</t>
  </si>
  <si>
    <r>
      <rPr>
        <b/>
        <u/>
        <sz val="12"/>
        <color theme="1"/>
        <rFont val="Calibri"/>
        <family val="2"/>
        <scheme val="minor"/>
      </rPr>
      <t xml:space="preserve">P1b </t>
    </r>
    <r>
      <rPr>
        <sz val="12"/>
        <color theme="1"/>
        <rFont val="Calibri"/>
        <family val="2"/>
        <scheme val="minor"/>
      </rPr>
      <t>Explosive Stoffe/Gemische […]</t>
    </r>
  </si>
  <si>
    <r>
      <rPr>
        <b/>
        <u/>
        <sz val="12"/>
        <color theme="1"/>
        <rFont val="Calibri"/>
        <family val="2"/>
        <scheme val="minor"/>
      </rPr>
      <t xml:space="preserve">P1a </t>
    </r>
    <r>
      <rPr>
        <sz val="12"/>
        <color theme="1"/>
        <rFont val="Calibri"/>
        <family val="2"/>
        <scheme val="minor"/>
      </rPr>
      <t>Explosive Stoffe […]</t>
    </r>
  </si>
  <si>
    <r>
      <rPr>
        <b/>
        <u/>
        <sz val="12"/>
        <color theme="1"/>
        <rFont val="Calibri"/>
        <family val="2"/>
        <scheme val="minor"/>
      </rPr>
      <t>P5a</t>
    </r>
    <r>
      <rPr>
        <sz val="12"/>
        <color theme="1"/>
        <rFont val="Calibri"/>
        <family val="2"/>
        <scheme val="minor"/>
      </rPr>
      <t xml:space="preserve"> Entzündbare Flüssigkeiten […]</t>
    </r>
  </si>
  <si>
    <r>
      <rPr>
        <b/>
        <u/>
        <sz val="12"/>
        <color theme="1"/>
        <rFont val="Calibri"/>
        <family val="2"/>
        <scheme val="minor"/>
      </rPr>
      <t>P5b</t>
    </r>
    <r>
      <rPr>
        <sz val="12"/>
        <color theme="1"/>
        <rFont val="Calibri"/>
        <family val="2"/>
        <scheme val="minor"/>
      </rPr>
      <t xml:space="preserve"> Entzündbare Flüssigkeiten […]</t>
    </r>
  </si>
  <si>
    <r>
      <t xml:space="preserve">.3.5 </t>
    </r>
    <r>
      <rPr>
        <sz val="12"/>
        <color theme="1"/>
        <rFont val="Calibri"/>
        <family val="2"/>
        <scheme val="minor"/>
      </rPr>
      <t>a</t>
    </r>
  </si>
  <si>
    <r>
      <t xml:space="preserve">.3.5 </t>
    </r>
    <r>
      <rPr>
        <sz val="12"/>
        <color theme="1"/>
        <rFont val="Calibri"/>
        <family val="2"/>
        <scheme val="minor"/>
      </rPr>
      <t>b</t>
    </r>
  </si>
  <si>
    <t xml:space="preserve">§ 2 Nr. 6  StörfallV, Vorhandensein gefährlicher Stoffe:
das tatsächliche oder vorgesehene Vorhandensein gefährlicher Stoffe oder ihr Vorhandensein im Betriebsbereich, soweit vernünftigerweise vorhersehbar ist, dass sie bei außer Kontrolle geratenen Prozessen, auch bei Lagerung in einer Anlage innerhalb des Betriebsbereichs, anfallen, und zwar in Mengen, die die in Anhang I genannten Mengenschwellen erreichen oder überschreiten;
</t>
  </si>
  <si>
    <r>
      <rPr>
        <b/>
        <u/>
        <sz val="12"/>
        <color theme="1"/>
        <rFont val="Calibri"/>
        <family val="2"/>
        <scheme val="minor"/>
      </rPr>
      <t>H2</t>
    </r>
    <r>
      <rPr>
        <b/>
        <sz val="12"/>
        <color theme="1"/>
        <rFont val="Calibri"/>
        <family val="2"/>
        <scheme val="minor"/>
      </rPr>
      <t xml:space="preserve"> </t>
    </r>
    <r>
      <rPr>
        <sz val="12"/>
        <color theme="1"/>
        <rFont val="Calibri"/>
        <family val="2"/>
        <scheme val="minor"/>
      </rPr>
      <t>Akut toxisch, 
- Kategorie 2 (alle Ex.wege), 
- Kategorie 3 (inhalativ und oraler Ex.weg)</t>
    </r>
    <r>
      <rPr>
        <vertAlign val="superscript"/>
        <sz val="12"/>
        <color theme="1"/>
        <rFont val="Calibri"/>
        <family val="2"/>
        <scheme val="minor"/>
      </rPr>
      <t>2)</t>
    </r>
  </si>
  <si>
    <r>
      <rPr>
        <b/>
        <u/>
        <sz val="12"/>
        <color theme="1"/>
        <rFont val="Calibri"/>
        <family val="2"/>
        <scheme val="minor"/>
      </rPr>
      <t xml:space="preserve">P1a </t>
    </r>
    <r>
      <rPr>
        <sz val="12"/>
        <color theme="1"/>
        <rFont val="Calibri"/>
        <family val="2"/>
        <scheme val="minor"/>
      </rPr>
      <t>Explosive Stoffe/Gemische und Erzeugnisse mit Explosivstoff</t>
    </r>
    <r>
      <rPr>
        <vertAlign val="superscript"/>
        <sz val="12"/>
        <color theme="1"/>
        <rFont val="Calibri"/>
        <family val="2"/>
        <scheme val="minor"/>
      </rPr>
      <t>3)</t>
    </r>
    <r>
      <rPr>
        <sz val="12"/>
        <color theme="1"/>
        <rFont val="Calibri"/>
        <family val="2"/>
        <scheme val="minor"/>
      </rPr>
      <t>,
- instabile explosive Stoffe und Gemische
- explosive Stoffe/Gemische und Erzeugnisse mit Explosivstoff, Unterlassen 1.1, 1.2, 1.3, 1.5 oder 1.6
- Stoffe oder Gemische mit explosiven Eigenschaften nach Methode A.14 der Verordnung (EG) Nr. 440/2008</t>
    </r>
    <r>
      <rPr>
        <vertAlign val="superscript"/>
        <sz val="12"/>
        <color theme="1"/>
        <rFont val="Calibri"/>
        <family val="2"/>
        <scheme val="minor"/>
      </rPr>
      <t>4)</t>
    </r>
    <r>
      <rPr>
        <sz val="12"/>
        <color theme="1"/>
        <rFont val="Calibri"/>
        <family val="2"/>
        <scheme val="minor"/>
      </rPr>
      <t>, die nicht den Gefahrenklassen organische Peroxide oder selbstzersetzliche Stoffe und gemische zuzuordnen sind</t>
    </r>
  </si>
  <si>
    <r>
      <rPr>
        <b/>
        <u/>
        <sz val="12"/>
        <color theme="1"/>
        <rFont val="Calibri"/>
        <family val="2"/>
        <scheme val="minor"/>
      </rPr>
      <t>P3a</t>
    </r>
    <r>
      <rPr>
        <sz val="12"/>
        <color theme="1"/>
        <rFont val="Calibri"/>
        <family val="2"/>
        <scheme val="minor"/>
      </rPr>
      <t xml:space="preserve"> Aerosole</t>
    </r>
    <r>
      <rPr>
        <vertAlign val="superscript"/>
        <sz val="12"/>
        <color theme="1"/>
        <rFont val="Calibri"/>
        <family val="2"/>
        <scheme val="minor"/>
      </rPr>
      <t xml:space="preserve"> 6)</t>
    </r>
    <r>
      <rPr>
        <sz val="12"/>
        <color theme="1"/>
        <rFont val="Calibri"/>
        <family val="2"/>
        <scheme val="minor"/>
      </rPr>
      <t xml:space="preserve"> der Kategorie 1 oder 2, die 
- entzündbare Gase der Kategorie 1 oder 2 oder 
- entzündbare Flüssigkeiten der Kategorie 1
enthalten</t>
    </r>
  </si>
  <si>
    <r>
      <rPr>
        <b/>
        <u/>
        <sz val="12"/>
        <color theme="1"/>
        <rFont val="Calibri"/>
        <family val="2"/>
        <scheme val="minor"/>
      </rPr>
      <t>P3b</t>
    </r>
    <r>
      <rPr>
        <sz val="12"/>
        <color theme="1"/>
        <rFont val="Calibri"/>
        <family val="2"/>
        <scheme val="minor"/>
      </rPr>
      <t xml:space="preserve"> Aerosole</t>
    </r>
    <r>
      <rPr>
        <vertAlign val="superscript"/>
        <sz val="12"/>
        <color theme="1"/>
        <rFont val="Calibri"/>
        <family val="2"/>
        <scheme val="minor"/>
      </rPr>
      <t xml:space="preserve"> 6)</t>
    </r>
    <r>
      <rPr>
        <sz val="12"/>
        <color theme="1"/>
        <rFont val="Calibri"/>
        <family val="2"/>
        <scheme val="minor"/>
      </rPr>
      <t xml:space="preserve"> der Kategorie 1 oder 2, die </t>
    </r>
    <r>
      <rPr>
        <b/>
        <sz val="12"/>
        <color theme="1"/>
        <rFont val="Calibri"/>
        <family val="2"/>
        <scheme val="minor"/>
      </rPr>
      <t>weder</t>
    </r>
    <r>
      <rPr>
        <sz val="12"/>
        <color theme="1"/>
        <rFont val="Calibri"/>
        <family val="2"/>
        <scheme val="minor"/>
      </rPr>
      <t xml:space="preserve"> 
- entzündbare Gase der Kategorie 1 oder 2 </t>
    </r>
    <r>
      <rPr>
        <b/>
        <sz val="12"/>
        <color theme="1"/>
        <rFont val="Calibri"/>
        <family val="2"/>
        <scheme val="minor"/>
      </rPr>
      <t>noch</t>
    </r>
    <r>
      <rPr>
        <sz val="12"/>
        <color theme="1"/>
        <rFont val="Calibri"/>
        <family val="2"/>
        <scheme val="minor"/>
      </rPr>
      <t xml:space="preserve"> 
- entzündbare Flüssigkeiten der Kategorie 1 
enthalten</t>
    </r>
    <r>
      <rPr>
        <vertAlign val="superscript"/>
        <sz val="12"/>
        <color theme="1"/>
        <rFont val="Calibri"/>
        <family val="2"/>
        <scheme val="minor"/>
      </rPr>
      <t xml:space="preserve"> 7)</t>
    </r>
  </si>
  <si>
    <t>4-Aminobiphenyl und/oder seine Salze</t>
  </si>
  <si>
    <r>
      <t xml:space="preserve">Alternative Kraftstoffe, die denselben Zwecken dienen wie die unter 2.3.1 bis 2.3.4 genannten Erzeugnisse und ähnliche Eigenschaften in Bezug auf Entzündlichkeit und Entflammbarkeit aufweisen
</t>
    </r>
    <r>
      <rPr>
        <b/>
        <sz val="12"/>
        <color theme="1"/>
        <rFont val="Calibri"/>
        <family val="2"/>
        <scheme val="minor"/>
      </rPr>
      <t>zugeordnet den Gefahrenkategorien E und P</t>
    </r>
  </si>
  <si>
    <r>
      <t xml:space="preserve">Alternative Kraftstoffe, die denselben Zwecken dienen wie die unter 2.3.1 bis 2.3.4 genannten Erzeugnisse und ähnliche Eigenschaften in Bezug auf Entzündlichkeit und Entflammbarkeit  aufweisen
</t>
    </r>
    <r>
      <rPr>
        <b/>
        <sz val="12"/>
        <color theme="1"/>
        <rFont val="Calibri"/>
        <family val="2"/>
        <scheme val="minor"/>
      </rPr>
      <t>zugeordnet der Gefahrenkategorie E</t>
    </r>
  </si>
  <si>
    <r>
      <t xml:space="preserve">Natriumhypochlorit-Gemische*, die als gewässergefährdend – akut 1 [H400] eingestuft sind und weniger als 5 % Aktivchlor enthalten und in keine der anderen Gefahrenkategorien dieser Stoffliste eingestuft sind
___________
</t>
    </r>
    <r>
      <rPr>
        <sz val="10"/>
        <color theme="1"/>
        <rFont val="Calibri"/>
        <family val="2"/>
        <scheme val="minor"/>
      </rPr>
      <t>* Vorausgesetzt, das Gemisch wäre ohne Natriumhypochlorit nicht als gewässergefährdend – akut 1 [H400] eingestuft</t>
    </r>
  </si>
  <si>
    <r>
      <t xml:space="preserve">Alternative Kraftstoffe, die denselben Zwecken dienen wie die unter 2.3.1 bis 2.3.4 genannten Erzeugnisse und ähnliche Eigenschaften in Bezug auf Entzündlichkeit und Entflammbarkeit  aufweisen
</t>
    </r>
    <r>
      <rPr>
        <b/>
        <sz val="12"/>
        <color theme="1"/>
        <rFont val="Calibri"/>
        <family val="2"/>
        <scheme val="minor"/>
      </rPr>
      <t>zugeordnet den Gefahrenkategorien E und P</t>
    </r>
  </si>
  <si>
    <t>Natriumhypochlorit-Gemische*, die als gewässergefährdend – akut 1 [H400] eingestuft sind und weniger als 5 % Aktivchlor enthalten und in keine der anderen Gefahrenkategorien dieser Stoffliste eingestuft sind
___________
* Vorausgesetzt, das Gemisch wäre ohne Natriumhypochlorit nicht als gewässergefährdend – akut 1 [H400] eingestuft</t>
  </si>
  <si>
    <t xml:space="preserve">1 - Intro: </t>
  </si>
  <si>
    <t xml:space="preserve">2 - Erklärung: </t>
  </si>
  <si>
    <t>3 - Dateneingabe-Kategorien:</t>
  </si>
  <si>
    <t>4 - Dateneingabe-Einzelstoffe:</t>
  </si>
  <si>
    <t xml:space="preserve">5 - Dat.ein.-Kategorie+Einzelstoff: </t>
  </si>
  <si>
    <t>6 - Berechnung:</t>
  </si>
  <si>
    <t>7 - Ergebnis:</t>
  </si>
  <si>
    <t>8 - Revisionsliste:</t>
  </si>
  <si>
    <t>7) Um diesen Eintrag zu nutzen, darf die Aerosolpackung nachweislich weder ein entzündbares Gas der Kategorie 1 oder 2 noch eine entzündbare Flüssigkeit der Kategorie 1 enthalten.</t>
  </si>
  <si>
    <t>Zuordnung zu Quotienten Abweichend ECHA-Datenbank: harmonisierte Einstugung Acute Tox. 2 inhalativ (Dämpfe), Acute Tox. 3 inhalativ (Stäuben und Nebel) fälschlich nicht als Seveso-III relevant eingetragen</t>
  </si>
  <si>
    <t>.3.5 a</t>
  </si>
  <si>
    <t>.3.5 b</t>
  </si>
  <si>
    <t>Die Unterscheidung in a/b erfolgt nur zur korrekten Berechnung und ist in der StörfallV formal nicht vorgesehen</t>
  </si>
  <si>
    <t>Zuordnung zu Quotienten Abweichend ECHA-Datenbank: fälschlich nicht als namentlich genannter Stoff eingetragen</t>
  </si>
  <si>
    <t>Zuordnung zu Quotienten Abweichend ECHA-Datenbank: harmonisierte Einstufung Acute Tox. 3 (inhalativ), fälschlich nicht als Seveso-III relevant eingetragen</t>
  </si>
  <si>
    <t>Zuordnung zu Quotienten: basiert auf ECHA-Infoboard und REACH-Registrierung</t>
  </si>
  <si>
    <t>14) Wenn dieser gefährliche Stoff auch unter Nummer 1.2.5.1 (P5a Entzündbare Flüssigkeiten) oder Nummer 1.2.5.2 (P5b Entzündbare Flüssigkeiten) der Stoffliste fällt, finden für die Zwecke dieser Verordnung die niedrigsten Mengenschwellen Anwendung.
Zuordnung zu Quotienten: basiert auf ECHA-Infoboard und REACH-Registrierung</t>
  </si>
  <si>
    <t>Zuordnung zu Quotienten Abweichend ECHA-Datenbank: harmonisierte Einstufung auch Acute Tox. 3 (inhalativ), fälschlich nur  P-Kategorie aufgeführt</t>
  </si>
  <si>
    <t xml:space="preserve">
Referenz: Van den Berg et al.: The 2005 World Health Organization Re-evaluation of Human and Mammalian Toxic Equivalency Factors for Dioxins and Dioxin-like Compounds</t>
  </si>
  <si>
    <t>2, Stand 17. Januar 2017</t>
  </si>
  <si>
    <r>
      <t xml:space="preserve"> - 12. Verordnung zur Durchführung des Bundes-</t>
    </r>
    <r>
      <rPr>
        <b/>
        <sz val="12"/>
        <rFont val="Calibri"/>
        <family val="2"/>
        <scheme val="minor"/>
      </rPr>
      <t>Immissionsschutzgesetzes 
   (Störfall-Verordnung - 12. BImSchV), Stand 13.01.2017</t>
    </r>
  </si>
  <si>
    <t>2</t>
  </si>
  <si>
    <t>Abgleich mit der novellierten und veröffentlichen StörfallV</t>
  </si>
  <si>
    <t>Störfall-Verordnung 2017</t>
  </si>
  <si>
    <r>
      <t xml:space="preserve">Mithilfe der vorliegenden Excel-Tabelle lässt sich einfach berechnen, ob ein Unternehmen im Sinne der Störfall-Verordnung 2017 ein </t>
    </r>
    <r>
      <rPr>
        <b/>
        <sz val="14"/>
        <color theme="1"/>
        <rFont val="Calibri"/>
        <family val="2"/>
        <scheme val="minor"/>
      </rPr>
      <t>Betriebsbereich der unteren Klasse</t>
    </r>
    <r>
      <rPr>
        <sz val="14"/>
        <color theme="1"/>
        <rFont val="Calibri"/>
        <family val="2"/>
        <scheme val="minor"/>
      </rPr>
      <t xml:space="preserve"> oder der </t>
    </r>
    <r>
      <rPr>
        <b/>
        <sz val="14"/>
        <color theme="1"/>
        <rFont val="Calibri"/>
        <family val="2"/>
        <scheme val="minor"/>
      </rPr>
      <t>oberen Klasse</t>
    </r>
    <r>
      <rPr>
        <sz val="14"/>
        <color theme="1"/>
        <rFont val="Calibri"/>
        <family val="2"/>
        <scheme val="minor"/>
      </rPr>
      <t xml:space="preserve"> ist bzw. garnicht unter die StörfallV fällt. </t>
    </r>
  </si>
  <si>
    <t>untere Klasse</t>
  </si>
  <si>
    <t>obere Klasse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</si>
</sst>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44" x14ac:knownFonts="1">
    <font>
      <sz val="11"/>
      <color theme="1"/>
      <name val="Calibri"/>
      <family val="2"/>
      <scheme val="minor"/>
    </font>
    <font>
      <sz val="10"/>
      <color theme="1"/>
      <name val="Times New Roman"/>
      <family val="1"/>
    </font>
    <font>
      <sz val="12"/>
      <color theme="1"/>
      <name val="Times New Roman"/>
      <family val="1"/>
    </font>
    <font>
      <b/>
      <sz val="12"/>
      <color theme="1"/>
      <name val="Times New Roman"/>
      <family val="1"/>
    </font>
    <font>
      <b/>
      <sz val="11"/>
      <color theme="1"/>
      <name val="Calibri"/>
      <family val="2"/>
      <scheme val="minor"/>
    </font>
    <font>
      <sz val="10"/>
      <color theme="1"/>
      <name val="Calibri"/>
      <family val="2"/>
      <scheme val="minor"/>
    </font>
    <font>
      <b/>
      <sz val="12"/>
      <color theme="1"/>
      <name val="Calibri"/>
      <family val="2"/>
      <scheme val="minor"/>
    </font>
    <font>
      <b/>
      <sz val="16"/>
      <color theme="1"/>
      <name val="Calibri"/>
      <family val="2"/>
      <scheme val="minor"/>
    </font>
    <font>
      <b/>
      <i/>
      <sz val="12"/>
      <color theme="1"/>
      <name val="Calibri"/>
      <family val="2"/>
      <scheme val="minor"/>
    </font>
    <font>
      <b/>
      <i/>
      <u/>
      <sz val="12"/>
      <color theme="1"/>
      <name val="Calibri"/>
      <family val="2"/>
      <scheme val="minor"/>
    </font>
    <font>
      <sz val="12"/>
      <color theme="1"/>
      <name val="Calibri"/>
      <family val="2"/>
      <scheme val="minor"/>
    </font>
    <font>
      <vertAlign val="superscript"/>
      <sz val="12"/>
      <color theme="1"/>
      <name val="Calibri"/>
      <family val="2"/>
      <scheme val="minor"/>
    </font>
    <font>
      <u/>
      <sz val="12"/>
      <color theme="1"/>
      <name val="Calibri"/>
      <family val="2"/>
      <scheme val="minor"/>
    </font>
    <font>
      <sz val="11"/>
      <color theme="1"/>
      <name val="Calibri"/>
      <family val="2"/>
    </font>
    <font>
      <b/>
      <sz val="18"/>
      <color theme="1"/>
      <name val="Calibri"/>
      <family val="2"/>
      <scheme val="minor"/>
    </font>
    <font>
      <b/>
      <sz val="10"/>
      <color theme="1"/>
      <name val="Calibri"/>
      <family val="2"/>
      <scheme val="minor"/>
    </font>
    <font>
      <b/>
      <sz val="14"/>
      <color theme="1"/>
      <name val="Calibri"/>
      <family val="2"/>
      <scheme val="minor"/>
    </font>
    <font>
      <sz val="14"/>
      <color theme="1"/>
      <name val="Calibri"/>
      <family val="2"/>
      <scheme val="minor"/>
    </font>
    <font>
      <b/>
      <i/>
      <sz val="14"/>
      <color theme="1"/>
      <name val="Calibri"/>
      <family val="2"/>
      <scheme val="minor"/>
    </font>
    <font>
      <i/>
      <sz val="12"/>
      <color theme="1"/>
      <name val="Calibri"/>
      <family val="2"/>
      <scheme val="minor"/>
    </font>
    <font>
      <b/>
      <u/>
      <sz val="22"/>
      <color theme="1"/>
      <name val="Calibri"/>
      <family val="2"/>
      <scheme val="minor"/>
    </font>
    <font>
      <b/>
      <sz val="14"/>
      <color theme="1" tint="0.499984740745262"/>
      <name val="Calibri"/>
      <family val="2"/>
      <scheme val="minor"/>
    </font>
    <font>
      <sz val="11"/>
      <color theme="1" tint="0.499984740745262"/>
      <name val="Calibri"/>
      <family val="2"/>
      <scheme val="minor"/>
    </font>
    <font>
      <sz val="12"/>
      <color theme="1" tint="0.499984740745262"/>
      <name val="Calibri"/>
      <family val="2"/>
      <scheme val="minor"/>
    </font>
    <font>
      <u/>
      <sz val="14"/>
      <color theme="1"/>
      <name val="Calibri"/>
      <family val="2"/>
      <scheme val="minor"/>
    </font>
    <font>
      <b/>
      <u/>
      <sz val="14"/>
      <color theme="1"/>
      <name val="Calibri"/>
      <family val="2"/>
      <scheme val="minor"/>
    </font>
    <font>
      <b/>
      <u/>
      <sz val="12"/>
      <color theme="1"/>
      <name val="Calibri"/>
      <family val="2"/>
      <scheme val="minor"/>
    </font>
    <font>
      <sz val="11"/>
      <color theme="0"/>
      <name val="Calibri"/>
      <family val="2"/>
      <scheme val="minor"/>
    </font>
    <font>
      <sz val="9"/>
      <color theme="1"/>
      <name val="Calibri"/>
      <family val="2"/>
      <scheme val="minor"/>
    </font>
    <font>
      <b/>
      <u/>
      <sz val="16"/>
      <color theme="1"/>
      <name val="Calibri"/>
      <family val="2"/>
      <scheme val="minor"/>
    </font>
    <font>
      <sz val="11"/>
      <color theme="1"/>
      <name val="Symbol"/>
      <family val="1"/>
      <charset val="2"/>
    </font>
    <font>
      <b/>
      <u/>
      <sz val="22"/>
      <name val="Calibri"/>
      <family val="2"/>
      <scheme val="minor"/>
    </font>
    <font>
      <sz val="11"/>
      <color rgb="FFFF0000"/>
      <name val="Calibri"/>
      <family val="2"/>
      <scheme val="minor"/>
    </font>
    <font>
      <b/>
      <u/>
      <sz val="11"/>
      <color theme="1" tint="0.499984740745262"/>
      <name val="Calibri"/>
      <family val="2"/>
      <scheme val="minor"/>
    </font>
    <font>
      <i/>
      <sz val="11"/>
      <color theme="1"/>
      <name val="Calibri"/>
      <family val="2"/>
      <scheme val="minor"/>
    </font>
    <font>
      <sz val="11"/>
      <color theme="0" tint="-0.14999847407452621"/>
      <name val="Calibri"/>
      <family val="2"/>
      <scheme val="minor"/>
    </font>
    <font>
      <vertAlign val="superscript"/>
      <sz val="9"/>
      <color theme="1"/>
      <name val="Calibri"/>
      <family val="2"/>
      <scheme val="minor"/>
    </font>
    <font>
      <sz val="8"/>
      <color theme="1"/>
      <name val="Calibri"/>
      <family val="2"/>
      <scheme val="minor"/>
    </font>
    <font>
      <sz val="12"/>
      <name val="Calibri"/>
      <family val="2"/>
      <scheme val="minor"/>
    </font>
    <font>
      <sz val="11"/>
      <name val="Calibri"/>
      <family val="2"/>
      <scheme val="minor"/>
    </font>
    <font>
      <b/>
      <sz val="18"/>
      <color rgb="FFFF0000"/>
      <name val="Calibri"/>
      <family val="2"/>
      <scheme val="minor"/>
    </font>
    <font>
      <sz val="18"/>
      <color rgb="FFFF0000"/>
      <name val="Calibri"/>
      <family val="2"/>
      <scheme val="minor"/>
    </font>
    <font>
      <sz val="12"/>
      <color theme="1"/>
      <name val="Calibri"/>
      <family val="2"/>
    </font>
    <font>
      <b/>
      <sz val="12"/>
      <name val="Calibri"/>
      <family val="2"/>
      <scheme val="minor"/>
    </font>
  </fonts>
  <fills count="11">
    <fill>
      <patternFill patternType="none"/>
    </fill>
    <fill>
      <patternFill patternType="gray125"/>
    </fill>
    <fill>
      <patternFill patternType="solid">
        <fgColor theme="6" tint="0.39997558519241921"/>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FFFF00"/>
        <bgColor indexed="64"/>
      </patternFill>
    </fill>
  </fills>
  <borders count="59">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dotted">
        <color indexed="64"/>
      </bottom>
      <diagonal/>
    </border>
    <border>
      <left style="dotted">
        <color indexed="64"/>
      </left>
      <right/>
      <top style="dott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left style="double">
        <color indexed="64"/>
      </left>
      <right style="double">
        <color indexed="64"/>
      </right>
      <top style="medium">
        <color indexed="64"/>
      </top>
      <bottom style="dotted">
        <color indexed="64"/>
      </bottom>
      <diagonal/>
    </border>
    <border>
      <left style="double">
        <color indexed="64"/>
      </left>
      <right style="double">
        <color indexed="64"/>
      </right>
      <top style="dotted">
        <color indexed="64"/>
      </top>
      <bottom style="double">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right style="double">
        <color indexed="64"/>
      </right>
      <top/>
      <bottom style="medium">
        <color indexed="64"/>
      </bottom>
      <diagonal/>
    </border>
    <border>
      <left/>
      <right style="double">
        <color indexed="64"/>
      </right>
      <top/>
      <bottom/>
      <diagonal/>
    </border>
    <border>
      <left style="double">
        <color indexed="64"/>
      </left>
      <right/>
      <top/>
      <bottom style="medium">
        <color indexed="64"/>
      </bottom>
      <diagonal/>
    </border>
    <border>
      <left/>
      <right style="double">
        <color indexed="64"/>
      </right>
      <top style="medium">
        <color indexed="64"/>
      </top>
      <bottom/>
      <diagonal/>
    </border>
    <border>
      <left/>
      <right style="thin">
        <color indexed="64"/>
      </right>
      <top/>
      <bottom/>
      <diagonal/>
    </border>
    <border>
      <left style="thick">
        <color theme="0" tint="-0.34998626667073579"/>
      </left>
      <right style="thick">
        <color theme="0" tint="-0.34998626667073579"/>
      </right>
      <top style="thick">
        <color theme="0" tint="-0.34998626667073579"/>
      </top>
      <bottom/>
      <diagonal/>
    </border>
    <border>
      <left style="thick">
        <color theme="0" tint="-0.34998626667073579"/>
      </left>
      <right style="thick">
        <color theme="0" tint="-0.34998626667073579"/>
      </right>
      <top/>
      <bottom/>
      <diagonal/>
    </border>
    <border>
      <left style="thick">
        <color theme="0" tint="-0.34998626667073579"/>
      </left>
      <right style="thick">
        <color theme="0" tint="-0.34998626667073579"/>
      </right>
      <top/>
      <bottom style="thick">
        <color theme="0" tint="-0.34998626667073579"/>
      </bottom>
      <diagonal/>
    </border>
    <border>
      <left/>
      <right style="dotted">
        <color indexed="64"/>
      </right>
      <top style="dotted">
        <color indexed="64"/>
      </top>
      <bottom style="dotted">
        <color indexed="64"/>
      </bottom>
      <diagonal/>
    </border>
    <border>
      <left/>
      <right/>
      <top style="dotted">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diagonal/>
    </border>
    <border>
      <left style="double">
        <color indexed="64"/>
      </left>
      <right style="double">
        <color indexed="64"/>
      </right>
      <top style="double">
        <color indexed="64"/>
      </top>
      <bottom/>
      <diagonal/>
    </border>
    <border>
      <left/>
      <right style="dotted">
        <color indexed="64"/>
      </right>
      <top style="dotted">
        <color indexed="64"/>
      </top>
      <bottom/>
      <diagonal/>
    </border>
    <border>
      <left style="medium">
        <color indexed="64"/>
      </left>
      <right/>
      <top style="dotted">
        <color indexed="64"/>
      </top>
      <bottom style="dotted">
        <color indexed="64"/>
      </bottom>
      <diagonal/>
    </border>
    <border>
      <left/>
      <right style="dotted">
        <color indexed="64"/>
      </right>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s>
  <cellStyleXfs count="1">
    <xf numFmtId="0" fontId="0" fillId="0" borderId="0"/>
  </cellStyleXfs>
  <cellXfs count="457">
    <xf numFmtId="0" fontId="0" fillId="0" borderId="0" xfId="0"/>
    <xf numFmtId="0" fontId="6" fillId="4" borderId="0" xfId="0" applyFont="1" applyFill="1" applyBorder="1" applyAlignment="1">
      <alignment vertical="center" wrapText="1"/>
    </xf>
    <xf numFmtId="0" fontId="10" fillId="0" borderId="0" xfId="0" applyFont="1"/>
    <xf numFmtId="0" fontId="10" fillId="4" borderId="0" xfId="0" applyFont="1" applyFill="1" applyBorder="1"/>
    <xf numFmtId="0" fontId="10" fillId="4" borderId="0" xfId="0" applyFont="1" applyFill="1" applyBorder="1" applyAlignment="1">
      <alignment horizontal="right" vertical="center" wrapText="1"/>
    </xf>
    <xf numFmtId="0" fontId="10" fillId="0" borderId="0" xfId="0" applyFont="1" applyBorder="1"/>
    <xf numFmtId="0" fontId="10" fillId="0" borderId="0" xfId="0" applyFont="1" applyFill="1"/>
    <xf numFmtId="0" fontId="10" fillId="0" borderId="0" xfId="0" applyFont="1" applyAlignment="1"/>
    <xf numFmtId="0" fontId="10" fillId="0" borderId="0" xfId="0" applyFont="1" applyAlignment="1">
      <alignment horizontal="left"/>
    </xf>
    <xf numFmtId="0" fontId="16" fillId="7" borderId="0" xfId="0" applyFont="1" applyFill="1" applyAlignment="1">
      <alignment horizontal="center"/>
    </xf>
    <xf numFmtId="0" fontId="0" fillId="7" borderId="0" xfId="0" applyFill="1"/>
    <xf numFmtId="0" fontId="17" fillId="7" borderId="0" xfId="0" applyFont="1" applyFill="1"/>
    <xf numFmtId="0" fontId="16" fillId="7" borderId="0" xfId="0" applyFont="1" applyFill="1" applyAlignment="1">
      <alignment vertical="center"/>
    </xf>
    <xf numFmtId="0" fontId="6" fillId="7" borderId="0" xfId="0" applyFont="1" applyFill="1" applyAlignment="1">
      <alignment horizontal="right"/>
    </xf>
    <xf numFmtId="0" fontId="16" fillId="7" borderId="0" xfId="0" applyFont="1" applyFill="1"/>
    <xf numFmtId="0" fontId="17" fillId="7" borderId="0" xfId="0" applyFont="1" applyFill="1" applyAlignment="1">
      <alignment horizontal="left" vertical="center" indent="5"/>
    </xf>
    <xf numFmtId="0" fontId="16" fillId="7" borderId="0" xfId="0" applyFont="1" applyFill="1" applyAlignment="1">
      <alignment horizontal="right" vertical="top"/>
    </xf>
    <xf numFmtId="0" fontId="17" fillId="7" borderId="0" xfId="0" applyFont="1" applyFill="1" applyAlignment="1">
      <alignment wrapText="1"/>
    </xf>
    <xf numFmtId="0" fontId="17" fillId="7" borderId="0" xfId="0" applyFont="1" applyFill="1" applyAlignment="1">
      <alignment horizontal="left" vertical="top" wrapText="1"/>
    </xf>
    <xf numFmtId="0" fontId="16" fillId="7" borderId="0" xfId="0" applyFont="1" applyFill="1" applyAlignment="1">
      <alignment horizontal="left" vertical="center"/>
    </xf>
    <xf numFmtId="0" fontId="0" fillId="0" borderId="0" xfId="0" applyProtection="1"/>
    <xf numFmtId="0" fontId="4" fillId="0" borderId="0" xfId="0" applyFont="1" applyProtection="1"/>
    <xf numFmtId="0" fontId="7" fillId="4" borderId="0" xfId="0" applyFont="1" applyFill="1" applyProtection="1"/>
    <xf numFmtId="0" fontId="0" fillId="4" borderId="0" xfId="0" applyFont="1" applyFill="1" applyProtection="1"/>
    <xf numFmtId="0" fontId="0" fillId="4" borderId="0" xfId="0" applyFont="1" applyFill="1" applyAlignment="1" applyProtection="1">
      <alignment wrapText="1"/>
    </xf>
    <xf numFmtId="0" fontId="4" fillId="4" borderId="0" xfId="0" applyFont="1" applyFill="1" applyAlignment="1" applyProtection="1">
      <alignment horizontal="center" vertical="center" textRotation="90" wrapText="1"/>
    </xf>
    <xf numFmtId="0" fontId="4" fillId="4" borderId="0" xfId="0" applyFont="1" applyFill="1" applyProtection="1"/>
    <xf numFmtId="0" fontId="4" fillId="4" borderId="0" xfId="0" applyFont="1" applyFill="1" applyAlignment="1" applyProtection="1">
      <alignment horizontal="center" vertical="center" wrapText="1"/>
    </xf>
    <xf numFmtId="0" fontId="6" fillId="4" borderId="0" xfId="0" applyFont="1" applyFill="1" applyBorder="1" applyAlignment="1" applyProtection="1">
      <alignment horizontal="right" vertical="center" wrapText="1"/>
    </xf>
    <xf numFmtId="0" fontId="10" fillId="4" borderId="0" xfId="0" applyFont="1" applyFill="1" applyBorder="1" applyAlignment="1" applyProtection="1">
      <alignment vertical="center" wrapText="1"/>
    </xf>
    <xf numFmtId="0" fontId="6" fillId="4" borderId="0" xfId="0" applyFont="1" applyFill="1" applyBorder="1" applyAlignment="1" applyProtection="1">
      <alignment vertical="center" wrapText="1"/>
    </xf>
    <xf numFmtId="0" fontId="0" fillId="0" borderId="0" xfId="0" applyBorder="1" applyProtection="1"/>
    <xf numFmtId="0" fontId="3" fillId="0" borderId="0" xfId="0" applyFont="1" applyBorder="1" applyAlignment="1" applyProtection="1">
      <alignment horizontal="right" vertical="center" wrapText="1"/>
    </xf>
    <xf numFmtId="0" fontId="3" fillId="0" borderId="0" xfId="0" applyFont="1" applyBorder="1" applyAlignment="1" applyProtection="1">
      <alignment vertical="center" wrapText="1"/>
    </xf>
    <xf numFmtId="0" fontId="2" fillId="0" borderId="0" xfId="0" applyFont="1" applyBorder="1" applyAlignment="1" applyProtection="1">
      <alignment vertical="center" wrapText="1"/>
    </xf>
    <xf numFmtId="0" fontId="2" fillId="0" borderId="0" xfId="0" applyFont="1" applyBorder="1" applyAlignment="1" applyProtection="1">
      <alignment horizontal="right" vertical="center" wrapText="1"/>
    </xf>
    <xf numFmtId="0" fontId="1" fillId="0" borderId="0" xfId="0" applyFont="1" applyBorder="1" applyAlignment="1" applyProtection="1">
      <alignment vertical="center" wrapText="1"/>
    </xf>
    <xf numFmtId="0" fontId="0" fillId="0" borderId="0" xfId="0" applyAlignment="1" applyProtection="1">
      <alignment wrapText="1"/>
    </xf>
    <xf numFmtId="0" fontId="4" fillId="4" borderId="0" xfId="0" applyFont="1" applyFill="1" applyAlignment="1" applyProtection="1">
      <alignment horizontal="center" wrapText="1"/>
    </xf>
    <xf numFmtId="0" fontId="0" fillId="0" borderId="0" xfId="0" applyFill="1" applyProtection="1"/>
    <xf numFmtId="0" fontId="7" fillId="5" borderId="0" xfId="0" applyFont="1" applyFill="1" applyProtection="1"/>
    <xf numFmtId="0" fontId="0" fillId="5" borderId="0" xfId="0" applyFont="1" applyFill="1" applyProtection="1"/>
    <xf numFmtId="0" fontId="4" fillId="5" borderId="0" xfId="0" applyFont="1" applyFill="1" applyAlignment="1" applyProtection="1">
      <alignment horizontal="center" vertical="center" textRotation="90" wrapText="1"/>
    </xf>
    <xf numFmtId="0" fontId="4" fillId="5" borderId="0" xfId="0" applyFont="1" applyFill="1" applyProtection="1"/>
    <xf numFmtId="0" fontId="4" fillId="5" borderId="0" xfId="0" applyFont="1" applyFill="1" applyAlignment="1" applyProtection="1">
      <alignment horizontal="left" vertical="center" wrapText="1"/>
    </xf>
    <xf numFmtId="0" fontId="4" fillId="5" borderId="0" xfId="0" applyFont="1" applyFill="1" applyAlignment="1" applyProtection="1">
      <alignment horizontal="center" vertical="center"/>
    </xf>
    <xf numFmtId="0" fontId="4" fillId="5" borderId="0" xfId="0" applyFont="1" applyFill="1" applyAlignment="1" applyProtection="1">
      <alignment horizontal="center" vertical="center" wrapText="1"/>
    </xf>
    <xf numFmtId="0" fontId="4" fillId="0" borderId="0" xfId="0" applyFont="1" applyFill="1" applyProtection="1"/>
    <xf numFmtId="0" fontId="16" fillId="0" borderId="0" xfId="0" applyFont="1" applyProtection="1"/>
    <xf numFmtId="0" fontId="0" fillId="0" borderId="0" xfId="0" applyAlignment="1" applyProtection="1">
      <alignment vertical="center" wrapText="1"/>
    </xf>
    <xf numFmtId="0" fontId="0" fillId="0" borderId="0" xfId="0" applyFont="1" applyBorder="1" applyAlignment="1" applyProtection="1">
      <alignment horizontal="center" vertical="center"/>
    </xf>
    <xf numFmtId="0" fontId="6" fillId="0" borderId="0" xfId="0" applyFont="1" applyProtection="1"/>
    <xf numFmtId="0" fontId="0" fillId="0" borderId="0" xfId="0" applyFont="1" applyFill="1" applyBorder="1" applyAlignment="1" applyProtection="1">
      <alignment horizontal="center" vertical="center"/>
    </xf>
    <xf numFmtId="0" fontId="0" fillId="0" borderId="13" xfId="0" applyFill="1" applyBorder="1" applyProtection="1">
      <protection locked="0"/>
    </xf>
    <xf numFmtId="0" fontId="0" fillId="0" borderId="15" xfId="0" applyFill="1" applyBorder="1" applyProtection="1">
      <protection locked="0"/>
    </xf>
    <xf numFmtId="0" fontId="0" fillId="0" borderId="13" xfId="0" applyBorder="1" applyProtection="1">
      <protection locked="0"/>
    </xf>
    <xf numFmtId="0" fontId="0" fillId="0" borderId="15" xfId="0" applyBorder="1" applyProtection="1">
      <protection locked="0"/>
    </xf>
    <xf numFmtId="0" fontId="7" fillId="2" borderId="0" xfId="0" applyFont="1" applyFill="1" applyProtection="1"/>
    <xf numFmtId="0" fontId="0" fillId="2" borderId="0" xfId="0" applyFill="1" applyProtection="1"/>
    <xf numFmtId="0" fontId="8" fillId="2" borderId="0" xfId="0" applyFont="1" applyFill="1" applyProtection="1"/>
    <xf numFmtId="0" fontId="4" fillId="2" borderId="0" xfId="0" applyFont="1" applyFill="1" applyAlignment="1" applyProtection="1">
      <alignment horizontal="center" vertical="center" wrapText="1"/>
    </xf>
    <xf numFmtId="49" fontId="0" fillId="2" borderId="0" xfId="0" applyNumberFormat="1" applyFill="1" applyProtection="1"/>
    <xf numFmtId="0" fontId="0" fillId="7" borderId="0" xfId="0" applyFill="1" applyProtection="1"/>
    <xf numFmtId="3" fontId="10" fillId="0" borderId="16" xfId="0" applyNumberFormat="1" applyFont="1" applyFill="1" applyBorder="1" applyAlignment="1" applyProtection="1">
      <alignment vertical="center"/>
      <protection locked="0"/>
    </xf>
    <xf numFmtId="3" fontId="10" fillId="0" borderId="18" xfId="0" applyNumberFormat="1" applyFont="1" applyFill="1" applyBorder="1" applyAlignment="1" applyProtection="1">
      <alignment vertical="center"/>
      <protection locked="0"/>
    </xf>
    <xf numFmtId="3" fontId="10" fillId="0" borderId="17" xfId="0" applyNumberFormat="1" applyFont="1" applyBorder="1" applyAlignment="1" applyProtection="1">
      <alignment vertical="center"/>
      <protection locked="0"/>
    </xf>
    <xf numFmtId="3" fontId="10" fillId="0" borderId="18" xfId="0" applyNumberFormat="1" applyFont="1" applyBorder="1" applyAlignment="1" applyProtection="1">
      <alignment vertical="center"/>
      <protection locked="0"/>
    </xf>
    <xf numFmtId="3" fontId="10" fillId="0" borderId="19" xfId="0" applyNumberFormat="1" applyFont="1" applyBorder="1" applyAlignment="1" applyProtection="1">
      <alignment vertical="center"/>
      <protection locked="0"/>
    </xf>
    <xf numFmtId="3" fontId="0" fillId="0" borderId="16" xfId="0" applyNumberFormat="1" applyFill="1" applyBorder="1" applyProtection="1">
      <protection locked="0"/>
    </xf>
    <xf numFmtId="3" fontId="0" fillId="0" borderId="16" xfId="0" applyNumberFormat="1" applyBorder="1" applyProtection="1">
      <protection locked="0"/>
    </xf>
    <xf numFmtId="49" fontId="0" fillId="0" borderId="0" xfId="0" applyNumberFormat="1" applyFill="1"/>
    <xf numFmtId="0" fontId="16" fillId="7" borderId="0" xfId="0" applyFont="1" applyFill="1" applyAlignment="1">
      <alignment horizontal="center" vertical="center"/>
    </xf>
    <xf numFmtId="0" fontId="0" fillId="0" borderId="0" xfId="0" applyAlignment="1" applyProtection="1">
      <alignment vertical="top"/>
    </xf>
    <xf numFmtId="49" fontId="0" fillId="0" borderId="0" xfId="0" applyNumberFormat="1" applyFill="1" applyBorder="1"/>
    <xf numFmtId="49" fontId="17" fillId="0" borderId="0" xfId="0" applyNumberFormat="1" applyFont="1" applyFill="1"/>
    <xf numFmtId="49" fontId="0" fillId="0" borderId="0" xfId="0" applyNumberFormat="1" applyFont="1" applyBorder="1" applyAlignment="1" applyProtection="1">
      <alignment horizontal="center" vertical="center"/>
    </xf>
    <xf numFmtId="49" fontId="0" fillId="0" borderId="0" xfId="0" applyNumberFormat="1" applyFont="1" applyFill="1" applyBorder="1" applyAlignment="1" applyProtection="1">
      <alignment horizontal="center" vertical="center"/>
    </xf>
    <xf numFmtId="0" fontId="0" fillId="7" borderId="0" xfId="0" applyFill="1" applyAlignment="1">
      <alignment vertical="top" wrapText="1"/>
    </xf>
    <xf numFmtId="0" fontId="0" fillId="7" borderId="0" xfId="0" applyFill="1" applyAlignment="1">
      <alignment wrapText="1"/>
    </xf>
    <xf numFmtId="0" fontId="4" fillId="7" borderId="0" xfId="0" applyFont="1" applyFill="1" applyAlignment="1">
      <alignment horizontal="right" vertical="top"/>
    </xf>
    <xf numFmtId="49" fontId="0" fillId="6" borderId="12" xfId="0" applyNumberFormat="1" applyFill="1" applyBorder="1"/>
    <xf numFmtId="49" fontId="0" fillId="6" borderId="21" xfId="0" applyNumberFormat="1" applyFill="1" applyBorder="1"/>
    <xf numFmtId="49" fontId="17" fillId="6" borderId="21" xfId="0" applyNumberFormat="1" applyFont="1" applyFill="1" applyBorder="1"/>
    <xf numFmtId="49" fontId="0" fillId="6" borderId="6" xfId="0" applyNumberFormat="1" applyFill="1" applyBorder="1"/>
    <xf numFmtId="49" fontId="0" fillId="6" borderId="3" xfId="0" applyNumberFormat="1" applyFill="1" applyBorder="1"/>
    <xf numFmtId="49" fontId="17" fillId="6" borderId="3" xfId="0" applyNumberFormat="1" applyFont="1" applyFill="1" applyBorder="1"/>
    <xf numFmtId="49" fontId="0" fillId="7" borderId="6" xfId="0" applyNumberFormat="1" applyFill="1" applyBorder="1"/>
    <xf numFmtId="49" fontId="6" fillId="7" borderId="11" xfId="0" applyNumberFormat="1" applyFont="1" applyFill="1" applyBorder="1" applyAlignment="1">
      <alignment horizontal="left" vertical="center" wrapText="1"/>
    </xf>
    <xf numFmtId="49" fontId="0" fillId="7" borderId="11" xfId="0" applyNumberFormat="1" applyFont="1" applyFill="1" applyBorder="1"/>
    <xf numFmtId="164" fontId="13" fillId="7" borderId="1" xfId="0" applyNumberFormat="1" applyFont="1" applyFill="1" applyBorder="1" applyAlignment="1">
      <alignment horizontal="left"/>
    </xf>
    <xf numFmtId="164" fontId="0" fillId="7" borderId="20" xfId="0" applyNumberFormat="1" applyFont="1" applyFill="1" applyBorder="1"/>
    <xf numFmtId="164" fontId="0" fillId="7" borderId="1" xfId="0" applyNumberFormat="1" applyFill="1" applyBorder="1" applyAlignment="1">
      <alignment horizontal="left"/>
    </xf>
    <xf numFmtId="49" fontId="6" fillId="7" borderId="4" xfId="0" applyNumberFormat="1" applyFont="1" applyFill="1" applyBorder="1" applyAlignment="1">
      <alignment horizontal="left" vertical="center" wrapText="1"/>
    </xf>
    <xf numFmtId="49" fontId="0" fillId="7" borderId="4" xfId="0" applyNumberFormat="1" applyFont="1" applyFill="1" applyBorder="1"/>
    <xf numFmtId="164" fontId="0" fillId="7" borderId="2" xfId="0" applyNumberFormat="1" applyFill="1" applyBorder="1" applyAlignment="1">
      <alignment horizontal="left"/>
    </xf>
    <xf numFmtId="164" fontId="0" fillId="7" borderId="10" xfId="0" applyNumberFormat="1" applyFont="1" applyFill="1" applyBorder="1"/>
    <xf numFmtId="49" fontId="6" fillId="7" borderId="6" xfId="0" applyNumberFormat="1" applyFont="1" applyFill="1" applyBorder="1" applyAlignment="1">
      <alignment horizontal="left" vertical="center" wrapText="1"/>
    </xf>
    <xf numFmtId="49" fontId="0" fillId="7" borderId="6" xfId="0" applyNumberFormat="1" applyFont="1" applyFill="1" applyBorder="1"/>
    <xf numFmtId="164" fontId="0" fillId="7" borderId="7" xfId="0" applyNumberFormat="1" applyFill="1" applyBorder="1" applyAlignment="1">
      <alignment horizontal="left"/>
    </xf>
    <xf numFmtId="164" fontId="0" fillId="7" borderId="9" xfId="0" applyNumberFormat="1" applyFont="1" applyFill="1" applyBorder="1"/>
    <xf numFmtId="49" fontId="6" fillId="7" borderId="3" xfId="0" applyNumberFormat="1" applyFont="1" applyFill="1" applyBorder="1" applyAlignment="1">
      <alignment horizontal="left" vertical="center" wrapText="1" indent="3"/>
    </xf>
    <xf numFmtId="49" fontId="0" fillId="7" borderId="3" xfId="0" applyNumberFormat="1" applyFill="1" applyBorder="1"/>
    <xf numFmtId="164" fontId="0" fillId="7" borderId="5" xfId="0" applyNumberFormat="1" applyFill="1" applyBorder="1" applyAlignment="1">
      <alignment horizontal="left"/>
    </xf>
    <xf numFmtId="164" fontId="0" fillId="7" borderId="0" xfId="0" applyNumberFormat="1" applyFill="1" applyBorder="1"/>
    <xf numFmtId="49" fontId="6" fillId="7" borderId="4" xfId="0" applyNumberFormat="1" applyFont="1" applyFill="1" applyBorder="1" applyAlignment="1">
      <alignment horizontal="left" vertical="center" wrapText="1" indent="3"/>
    </xf>
    <xf numFmtId="49" fontId="0" fillId="7" borderId="4" xfId="0" applyNumberFormat="1" applyFill="1" applyBorder="1"/>
    <xf numFmtId="164" fontId="0" fillId="7" borderId="10" xfId="0" applyNumberFormat="1" applyFill="1" applyBorder="1"/>
    <xf numFmtId="0" fontId="27" fillId="7" borderId="32" xfId="0" applyFont="1" applyFill="1" applyBorder="1"/>
    <xf numFmtId="0" fontId="0" fillId="7" borderId="45" xfId="0" applyNumberFormat="1" applyFill="1" applyBorder="1"/>
    <xf numFmtId="49" fontId="17" fillId="7" borderId="34" xfId="0" applyNumberFormat="1" applyFont="1" applyFill="1" applyBorder="1"/>
    <xf numFmtId="0" fontId="27" fillId="7" borderId="37" xfId="0" applyFont="1" applyFill="1" applyBorder="1"/>
    <xf numFmtId="0" fontId="27" fillId="7" borderId="0" xfId="0" applyFont="1" applyFill="1" applyBorder="1"/>
    <xf numFmtId="0" fontId="27" fillId="7" borderId="38" xfId="0" applyFont="1" applyFill="1" applyBorder="1"/>
    <xf numFmtId="0" fontId="6" fillId="7" borderId="0" xfId="0" applyFont="1" applyFill="1"/>
    <xf numFmtId="0" fontId="0" fillId="7" borderId="0" xfId="0" applyFill="1" applyAlignment="1">
      <alignment horizontal="center" vertical="center"/>
    </xf>
    <xf numFmtId="49" fontId="0" fillId="7" borderId="0" xfId="0" applyNumberFormat="1" applyFill="1" applyAlignment="1">
      <alignment horizontal="center" vertical="center"/>
    </xf>
    <xf numFmtId="0" fontId="0" fillId="7" borderId="0" xfId="0" applyFill="1" applyAlignment="1">
      <alignment horizontal="left" vertical="center" wrapText="1"/>
    </xf>
    <xf numFmtId="14" fontId="0" fillId="7" borderId="0" xfId="0" applyNumberFormat="1" applyFill="1" applyAlignment="1">
      <alignment horizontal="center" vertical="center"/>
    </xf>
    <xf numFmtId="0" fontId="0" fillId="7" borderId="0" xfId="0" applyFill="1" applyAlignment="1">
      <alignment horizontal="center"/>
    </xf>
    <xf numFmtId="49" fontId="0" fillId="7" borderId="0" xfId="0" applyNumberFormat="1" applyFill="1" applyAlignment="1">
      <alignment horizontal="center"/>
    </xf>
    <xf numFmtId="0" fontId="26" fillId="7" borderId="0" xfId="0" applyFont="1" applyFill="1" applyAlignment="1">
      <alignment horizontal="center"/>
    </xf>
    <xf numFmtId="49" fontId="26" fillId="7" borderId="0" xfId="0" applyNumberFormat="1" applyFont="1" applyFill="1" applyAlignment="1">
      <alignment horizontal="center"/>
    </xf>
    <xf numFmtId="14" fontId="0" fillId="7" borderId="0" xfId="0" applyNumberFormat="1" applyFill="1" applyAlignment="1">
      <alignment horizontal="center"/>
    </xf>
    <xf numFmtId="0" fontId="22" fillId="0" borderId="0" xfId="0" applyFont="1" applyBorder="1" applyAlignment="1"/>
    <xf numFmtId="0" fontId="0" fillId="7" borderId="0" xfId="0" applyFill="1" applyBorder="1"/>
    <xf numFmtId="0" fontId="0" fillId="9" borderId="0" xfId="0" applyFill="1"/>
    <xf numFmtId="0" fontId="25" fillId="9" borderId="0" xfId="0" applyFont="1" applyFill="1"/>
    <xf numFmtId="0" fontId="17" fillId="9" borderId="0" xfId="0" applyFont="1" applyFill="1"/>
    <xf numFmtId="0" fontId="33" fillId="9" borderId="0" xfId="0" applyFont="1" applyFill="1" applyBorder="1" applyAlignment="1">
      <alignment vertical="center"/>
    </xf>
    <xf numFmtId="0" fontId="6" fillId="7" borderId="0" xfId="0" applyFont="1" applyFill="1" applyAlignment="1">
      <alignment horizontal="left" vertical="top" wrapText="1"/>
    </xf>
    <xf numFmtId="0" fontId="28" fillId="9" borderId="0" xfId="0" applyFont="1" applyFill="1" applyAlignment="1" applyProtection="1">
      <alignment vertical="top" wrapText="1"/>
    </xf>
    <xf numFmtId="0" fontId="4" fillId="9" borderId="0" xfId="0" applyFont="1" applyFill="1" applyProtection="1"/>
    <xf numFmtId="0" fontId="0" fillId="9" borderId="0" xfId="0" applyFill="1" applyProtection="1"/>
    <xf numFmtId="0" fontId="0" fillId="9" borderId="0" xfId="0" applyFill="1" applyAlignment="1" applyProtection="1">
      <alignment vertical="top"/>
    </xf>
    <xf numFmtId="0" fontId="34" fillId="9" borderId="0" xfId="0" applyFont="1" applyFill="1" applyAlignment="1" applyProtection="1">
      <alignment horizontal="center"/>
    </xf>
    <xf numFmtId="0" fontId="34" fillId="9" borderId="0" xfId="0" applyFont="1" applyFill="1" applyAlignment="1" applyProtection="1">
      <alignment vertical="top"/>
    </xf>
    <xf numFmtId="0" fontId="28" fillId="9" borderId="0" xfId="0" applyFont="1" applyFill="1" applyAlignment="1" applyProtection="1">
      <alignment vertical="center" wrapText="1"/>
    </xf>
    <xf numFmtId="0" fontId="28" fillId="0" borderId="0" xfId="0" applyFont="1" applyFill="1" applyAlignment="1" applyProtection="1">
      <alignment vertical="top" wrapText="1"/>
    </xf>
    <xf numFmtId="0" fontId="0" fillId="9" borderId="3" xfId="0" applyFill="1" applyBorder="1" applyProtection="1"/>
    <xf numFmtId="0" fontId="32" fillId="0" borderId="0" xfId="0" applyFont="1" applyFill="1" applyProtection="1"/>
    <xf numFmtId="0" fontId="35" fillId="9" borderId="0" xfId="0" applyFont="1" applyFill="1" applyProtection="1"/>
    <xf numFmtId="0" fontId="35" fillId="0" borderId="0" xfId="0" applyFont="1" applyFill="1" applyProtection="1"/>
    <xf numFmtId="0" fontId="10" fillId="9" borderId="0" xfId="0" applyFont="1" applyFill="1" applyBorder="1" applyAlignment="1" applyProtection="1">
      <alignment horizontal="left" vertical="center" wrapText="1"/>
    </xf>
    <xf numFmtId="0" fontId="10" fillId="9" borderId="10" xfId="0" applyFont="1" applyFill="1" applyBorder="1" applyAlignment="1" applyProtection="1">
      <alignment horizontal="left" vertical="center" wrapText="1"/>
    </xf>
    <xf numFmtId="3" fontId="10" fillId="9" borderId="0" xfId="0" applyNumberFormat="1" applyFont="1" applyFill="1" applyBorder="1" applyAlignment="1">
      <alignment vertical="top" wrapText="1"/>
    </xf>
    <xf numFmtId="0" fontId="7" fillId="9" borderId="0" xfId="0" applyFont="1" applyFill="1"/>
    <xf numFmtId="0" fontId="10" fillId="9" borderId="0" xfId="0" applyFont="1" applyFill="1" applyAlignment="1">
      <alignment horizontal="left"/>
    </xf>
    <xf numFmtId="0" fontId="10" fillId="9" borderId="0" xfId="0" applyFont="1" applyFill="1"/>
    <xf numFmtId="0" fontId="6" fillId="9" borderId="28" xfId="0" applyFont="1" applyFill="1" applyBorder="1"/>
    <xf numFmtId="0" fontId="5" fillId="9" borderId="28" xfId="0" applyFont="1" applyFill="1" applyBorder="1" applyAlignment="1">
      <alignment wrapText="1"/>
    </xf>
    <xf numFmtId="0" fontId="10" fillId="0" borderId="37" xfId="0" applyFont="1" applyFill="1" applyBorder="1"/>
    <xf numFmtId="0" fontId="10" fillId="0" borderId="38" xfId="0" applyFont="1" applyFill="1" applyBorder="1"/>
    <xf numFmtId="0" fontId="10" fillId="0" borderId="0" xfId="0" applyFont="1" applyFill="1" applyAlignment="1">
      <alignment horizontal="center" vertical="center" wrapText="1"/>
    </xf>
    <xf numFmtId="0" fontId="5" fillId="0" borderId="0" xfId="0" applyFont="1" applyFill="1" applyAlignment="1">
      <alignment wrapText="1"/>
    </xf>
    <xf numFmtId="0" fontId="10" fillId="0" borderId="0" xfId="0" applyFont="1" applyFill="1" applyBorder="1"/>
    <xf numFmtId="0" fontId="10" fillId="0" borderId="0" xfId="0" applyFont="1" applyFill="1" applyAlignment="1">
      <alignment horizontal="left"/>
    </xf>
    <xf numFmtId="0" fontId="10" fillId="0" borderId="0" xfId="0" applyFont="1" applyFill="1" applyAlignment="1"/>
    <xf numFmtId="0" fontId="0" fillId="9" borderId="0" xfId="0" applyFill="1" applyBorder="1" applyAlignment="1" applyProtection="1">
      <alignment vertical="top"/>
    </xf>
    <xf numFmtId="0" fontId="28" fillId="9" borderId="49" xfId="0" applyFont="1" applyFill="1" applyBorder="1" applyAlignment="1" applyProtection="1">
      <alignment horizontal="left" vertical="top" wrapText="1"/>
    </xf>
    <xf numFmtId="0" fontId="34" fillId="9" borderId="14" xfId="0" applyFont="1" applyFill="1" applyBorder="1" applyAlignment="1" applyProtection="1">
      <alignment vertical="center" wrapText="1"/>
    </xf>
    <xf numFmtId="0" fontId="34" fillId="9" borderId="0" xfId="0" applyFont="1" applyFill="1" applyAlignment="1" applyProtection="1">
      <alignment wrapText="1"/>
    </xf>
    <xf numFmtId="49" fontId="0" fillId="6" borderId="5" xfId="0" applyNumberFormat="1" applyFill="1" applyBorder="1"/>
    <xf numFmtId="164" fontId="0" fillId="7" borderId="7" xfId="0" applyNumberFormat="1" applyFont="1" applyFill="1" applyBorder="1" applyAlignment="1">
      <alignment horizontal="left"/>
    </xf>
    <xf numFmtId="49" fontId="10" fillId="7" borderId="21" xfId="0" applyNumberFormat="1" applyFont="1" applyFill="1" applyBorder="1" applyAlignment="1">
      <alignment horizontal="left" vertical="center" wrapText="1" indent="3"/>
    </xf>
    <xf numFmtId="49" fontId="0" fillId="7" borderId="0" xfId="0" applyNumberFormat="1" applyFont="1" applyFill="1" applyBorder="1"/>
    <xf numFmtId="164" fontId="0" fillId="7" borderId="5" xfId="0" applyNumberFormat="1" applyFont="1" applyFill="1" applyBorder="1" applyAlignment="1">
      <alignment horizontal="left"/>
    </xf>
    <xf numFmtId="164" fontId="0" fillId="7" borderId="0" xfId="0" applyNumberFormat="1" applyFont="1" applyFill="1" applyBorder="1"/>
    <xf numFmtId="49" fontId="10" fillId="7" borderId="22" xfId="0" applyNumberFormat="1" applyFont="1" applyFill="1" applyBorder="1" applyAlignment="1">
      <alignment horizontal="left" vertical="center" wrapText="1" indent="3"/>
    </xf>
    <xf numFmtId="49" fontId="0" fillId="7" borderId="10" xfId="0" applyNumberFormat="1" applyFont="1" applyFill="1" applyBorder="1"/>
    <xf numFmtId="164" fontId="0" fillId="7" borderId="2" xfId="0" applyNumberFormat="1" applyFont="1" applyFill="1" applyBorder="1" applyAlignment="1">
      <alignment horizontal="left"/>
    </xf>
    <xf numFmtId="0" fontId="0" fillId="7" borderId="0" xfId="0" applyFill="1" applyAlignment="1">
      <alignment horizontal="left" wrapText="1"/>
    </xf>
    <xf numFmtId="0" fontId="26" fillId="7" borderId="0" xfId="0" applyFont="1" applyFill="1" applyAlignment="1">
      <alignment horizontal="left" wrapText="1"/>
    </xf>
    <xf numFmtId="14" fontId="0" fillId="7" borderId="0" xfId="0" applyNumberFormat="1" applyFill="1" applyAlignment="1">
      <alignment horizontal="center" vertical="top"/>
    </xf>
    <xf numFmtId="49" fontId="0" fillId="7" borderId="0" xfId="0" applyNumberFormat="1" applyFill="1" applyAlignment="1">
      <alignment horizontal="center" vertical="top"/>
    </xf>
    <xf numFmtId="0" fontId="40" fillId="7" borderId="0" xfId="0" applyFont="1" applyFill="1" applyAlignment="1">
      <alignment horizontal="center"/>
    </xf>
    <xf numFmtId="0" fontId="40" fillId="7" borderId="0" xfId="0" applyFont="1" applyFill="1" applyAlignment="1">
      <alignment horizontal="left"/>
    </xf>
    <xf numFmtId="0" fontId="41" fillId="7" borderId="0" xfId="0" applyFont="1" applyFill="1"/>
    <xf numFmtId="0" fontId="32" fillId="7" borderId="0" xfId="0" applyFont="1" applyFill="1"/>
    <xf numFmtId="0" fontId="40" fillId="7" borderId="0" xfId="0" applyFont="1" applyFill="1"/>
    <xf numFmtId="0" fontId="10" fillId="9" borderId="9" xfId="0" applyFont="1" applyFill="1" applyBorder="1" applyAlignment="1">
      <alignment vertical="top" wrapText="1"/>
    </xf>
    <xf numFmtId="3" fontId="6" fillId="0" borderId="12" xfId="0" applyNumberFormat="1" applyFont="1" applyFill="1" applyBorder="1" applyAlignment="1">
      <alignment vertical="top"/>
    </xf>
    <xf numFmtId="3" fontId="10" fillId="9" borderId="9" xfId="0" applyNumberFormat="1" applyFont="1" applyFill="1" applyBorder="1" applyAlignment="1">
      <alignment horizontal="right" vertical="top" wrapText="1"/>
    </xf>
    <xf numFmtId="164" fontId="10" fillId="0" borderId="8" xfId="0" applyNumberFormat="1" applyFont="1" applyFill="1" applyBorder="1" applyAlignment="1">
      <alignment vertical="top"/>
    </xf>
    <xf numFmtId="164" fontId="10" fillId="9" borderId="9" xfId="0" applyNumberFormat="1" applyFont="1" applyFill="1" applyBorder="1" applyAlignment="1">
      <alignment vertical="top"/>
    </xf>
    <xf numFmtId="164" fontId="10" fillId="9" borderId="7" xfId="0" applyNumberFormat="1" applyFont="1" applyFill="1" applyBorder="1" applyAlignment="1">
      <alignment vertical="top"/>
    </xf>
    <xf numFmtId="0" fontId="10" fillId="9" borderId="0" xfId="0" applyFont="1" applyFill="1" applyBorder="1" applyAlignment="1">
      <alignment vertical="top" wrapText="1"/>
    </xf>
    <xf numFmtId="3" fontId="6" fillId="0" borderId="21" xfId="0" applyNumberFormat="1" applyFont="1" applyFill="1" applyBorder="1" applyAlignment="1">
      <alignment vertical="top"/>
    </xf>
    <xf numFmtId="164" fontId="10" fillId="9" borderId="0" xfId="0" applyNumberFormat="1" applyFont="1" applyFill="1" applyBorder="1" applyAlignment="1">
      <alignment vertical="top"/>
    </xf>
    <xf numFmtId="164" fontId="10" fillId="9" borderId="5" xfId="0" applyNumberFormat="1" applyFont="1" applyFill="1" applyBorder="1" applyAlignment="1">
      <alignment vertical="top"/>
    </xf>
    <xf numFmtId="3" fontId="10" fillId="9" borderId="10" xfId="0" applyNumberFormat="1" applyFont="1" applyFill="1" applyBorder="1" applyAlignment="1">
      <alignment horizontal="right" vertical="top" wrapText="1"/>
    </xf>
    <xf numFmtId="164" fontId="10" fillId="9" borderId="10" xfId="0" applyNumberFormat="1" applyFont="1" applyFill="1" applyBorder="1" applyAlignment="1">
      <alignment vertical="top"/>
    </xf>
    <xf numFmtId="164" fontId="10" fillId="9" borderId="2" xfId="0" applyNumberFormat="1" applyFont="1" applyFill="1" applyBorder="1" applyAlignment="1">
      <alignment vertical="top"/>
    </xf>
    <xf numFmtId="3" fontId="6" fillId="0" borderId="12" xfId="0" applyNumberFormat="1" applyFont="1" applyBorder="1" applyAlignment="1">
      <alignment vertical="top"/>
    </xf>
    <xf numFmtId="164" fontId="10" fillId="0" borderId="12" xfId="0" applyNumberFormat="1" applyFont="1" applyFill="1" applyBorder="1" applyAlignment="1">
      <alignment vertical="top"/>
    </xf>
    <xf numFmtId="164" fontId="10" fillId="0" borderId="7" xfId="0" applyNumberFormat="1" applyFont="1" applyFill="1" applyBorder="1" applyAlignment="1">
      <alignment vertical="top"/>
    </xf>
    <xf numFmtId="3" fontId="6" fillId="0" borderId="21" xfId="0" applyNumberFormat="1" applyFont="1" applyBorder="1" applyAlignment="1">
      <alignment vertical="top"/>
    </xf>
    <xf numFmtId="3" fontId="10" fillId="9" borderId="0" xfId="0" applyNumberFormat="1" applyFont="1" applyFill="1" applyBorder="1" applyAlignment="1">
      <alignment horizontal="right" vertical="top" wrapText="1"/>
    </xf>
    <xf numFmtId="164" fontId="10" fillId="0" borderId="1" xfId="0" applyNumberFormat="1" applyFont="1" applyFill="1" applyBorder="1" applyAlignment="1">
      <alignment vertical="top"/>
    </xf>
    <xf numFmtId="0" fontId="10" fillId="9" borderId="10" xfId="0" applyFont="1" applyFill="1" applyBorder="1" applyAlignment="1">
      <alignment vertical="top" wrapText="1"/>
    </xf>
    <xf numFmtId="3" fontId="6" fillId="0" borderId="22" xfId="0" applyNumberFormat="1" applyFont="1" applyBorder="1" applyAlignment="1">
      <alignment vertical="top"/>
    </xf>
    <xf numFmtId="0" fontId="10" fillId="5" borderId="9" xfId="0" applyFont="1" applyFill="1" applyBorder="1" applyAlignment="1">
      <alignment vertical="top"/>
    </xf>
    <xf numFmtId="0" fontId="6" fillId="5" borderId="9" xfId="0" applyFont="1" applyFill="1" applyBorder="1" applyAlignment="1">
      <alignment vertical="top"/>
    </xf>
    <xf numFmtId="3" fontId="6" fillId="5" borderId="9" xfId="0" applyNumberFormat="1" applyFont="1" applyFill="1" applyBorder="1" applyAlignment="1">
      <alignment vertical="top"/>
    </xf>
    <xf numFmtId="164" fontId="10" fillId="5" borderId="9" xfId="0" applyNumberFormat="1" applyFont="1" applyFill="1" applyBorder="1" applyAlignment="1">
      <alignment vertical="top"/>
    </xf>
    <xf numFmtId="164" fontId="10" fillId="5" borderId="7" xfId="0" applyNumberFormat="1" applyFont="1" applyFill="1" applyBorder="1" applyAlignment="1">
      <alignment vertical="top"/>
    </xf>
    <xf numFmtId="0" fontId="10" fillId="9" borderId="20" xfId="0" applyFont="1" applyFill="1" applyBorder="1" applyAlignment="1">
      <alignment vertical="top" wrapText="1"/>
    </xf>
    <xf numFmtId="0" fontId="0" fillId="9" borderId="8" xfId="0" applyFont="1" applyFill="1" applyBorder="1" applyAlignment="1" applyProtection="1">
      <alignment horizontal="center" vertical="top"/>
    </xf>
    <xf numFmtId="3" fontId="6" fillId="0" borderId="1" xfId="0" applyNumberFormat="1" applyFont="1" applyBorder="1" applyAlignment="1">
      <alignment vertical="top" wrapText="1"/>
    </xf>
    <xf numFmtId="3" fontId="10" fillId="9" borderId="20" xfId="0" applyNumberFormat="1" applyFont="1" applyFill="1" applyBorder="1" applyAlignment="1">
      <alignment vertical="top" wrapText="1"/>
    </xf>
    <xf numFmtId="164" fontId="10" fillId="9" borderId="20" xfId="0" applyNumberFormat="1" applyFont="1" applyFill="1" applyBorder="1" applyAlignment="1">
      <alignment vertical="top" wrapText="1"/>
    </xf>
    <xf numFmtId="164" fontId="10" fillId="0" borderId="8" xfId="0" applyNumberFormat="1" applyFont="1" applyFill="1" applyBorder="1" applyAlignment="1">
      <alignment vertical="top" wrapText="1"/>
    </xf>
    <xf numFmtId="164" fontId="10" fillId="9" borderId="1" xfId="0" applyNumberFormat="1" applyFont="1" applyFill="1" applyBorder="1" applyAlignment="1">
      <alignment vertical="top" wrapText="1"/>
    </xf>
    <xf numFmtId="0" fontId="0" fillId="9" borderId="21" xfId="0" applyFont="1" applyFill="1" applyBorder="1" applyAlignment="1" applyProtection="1">
      <alignment horizontal="center" vertical="top"/>
    </xf>
    <xf numFmtId="3" fontId="6" fillId="0" borderId="5" xfId="0" applyNumberFormat="1" applyFont="1" applyBorder="1" applyAlignment="1">
      <alignment vertical="top" wrapText="1"/>
    </xf>
    <xf numFmtId="3" fontId="10" fillId="9" borderId="6" xfId="0" applyNumberFormat="1" applyFont="1" applyFill="1" applyBorder="1" applyAlignment="1">
      <alignment vertical="top" wrapText="1"/>
    </xf>
    <xf numFmtId="3" fontId="10" fillId="9" borderId="9" xfId="0" applyNumberFormat="1" applyFont="1" applyFill="1" applyBorder="1" applyAlignment="1">
      <alignment vertical="top" wrapText="1"/>
    </xf>
    <xf numFmtId="164" fontId="10" fillId="9" borderId="9" xfId="0" applyNumberFormat="1" applyFont="1" applyFill="1" applyBorder="1" applyAlignment="1">
      <alignment vertical="top" wrapText="1"/>
    </xf>
    <xf numFmtId="3" fontId="10" fillId="9" borderId="3" xfId="0" applyNumberFormat="1" applyFont="1" applyFill="1" applyBorder="1" applyAlignment="1">
      <alignment vertical="top" wrapText="1"/>
    </xf>
    <xf numFmtId="164" fontId="10" fillId="9" borderId="0" xfId="0" applyNumberFormat="1" applyFont="1" applyFill="1" applyBorder="1" applyAlignment="1">
      <alignment vertical="top" wrapText="1"/>
    </xf>
    <xf numFmtId="164" fontId="10" fillId="9" borderId="5" xfId="0" applyNumberFormat="1" applyFont="1" applyFill="1" applyBorder="1" applyAlignment="1">
      <alignment vertical="top" wrapText="1"/>
    </xf>
    <xf numFmtId="3" fontId="6" fillId="0" borderId="2" xfId="0" applyNumberFormat="1" applyFont="1" applyBorder="1" applyAlignment="1">
      <alignment vertical="top" wrapText="1"/>
    </xf>
    <xf numFmtId="3" fontId="10" fillId="9" borderId="4" xfId="0" applyNumberFormat="1" applyFont="1" applyFill="1" applyBorder="1" applyAlignment="1">
      <alignment vertical="top" wrapText="1"/>
    </xf>
    <xf numFmtId="3" fontId="10" fillId="9" borderId="10" xfId="0" applyNumberFormat="1" applyFont="1" applyFill="1" applyBorder="1" applyAlignment="1">
      <alignment vertical="top" wrapText="1"/>
    </xf>
    <xf numFmtId="164" fontId="10" fillId="9" borderId="10" xfId="0" applyNumberFormat="1" applyFont="1" applyFill="1" applyBorder="1" applyAlignment="1">
      <alignment vertical="top" wrapText="1"/>
    </xf>
    <xf numFmtId="164" fontId="10" fillId="9" borderId="2" xfId="0" applyNumberFormat="1" applyFont="1" applyFill="1" applyBorder="1" applyAlignment="1">
      <alignment vertical="top" wrapText="1"/>
    </xf>
    <xf numFmtId="0" fontId="0" fillId="9" borderId="12" xfId="0" applyFont="1" applyFill="1" applyBorder="1" applyAlignment="1" applyProtection="1">
      <alignment horizontal="center" vertical="top"/>
    </xf>
    <xf numFmtId="3" fontId="6" fillId="0" borderId="7" xfId="0" applyNumberFormat="1" applyFont="1" applyBorder="1" applyAlignment="1">
      <alignment vertical="top" wrapText="1"/>
    </xf>
    <xf numFmtId="0" fontId="0" fillId="9" borderId="22" xfId="0" applyFont="1" applyFill="1" applyBorder="1" applyAlignment="1" applyProtection="1">
      <alignment horizontal="center" vertical="top"/>
    </xf>
    <xf numFmtId="3" fontId="6" fillId="3" borderId="7" xfId="0" applyNumberFormat="1" applyFont="1" applyFill="1" applyBorder="1" applyAlignment="1">
      <alignment vertical="top" wrapText="1"/>
    </xf>
    <xf numFmtId="49" fontId="10" fillId="9" borderId="20" xfId="0" applyNumberFormat="1" applyFont="1" applyFill="1" applyBorder="1" applyAlignment="1">
      <alignment vertical="top" wrapText="1"/>
    </xf>
    <xf numFmtId="49" fontId="0" fillId="9" borderId="8" xfId="0" applyNumberFormat="1" applyFont="1" applyFill="1" applyBorder="1" applyAlignment="1" applyProtection="1">
      <alignment horizontal="center" vertical="top"/>
    </xf>
    <xf numFmtId="164" fontId="10" fillId="0" borderId="22" xfId="0" applyNumberFormat="1" applyFont="1" applyFill="1" applyBorder="1" applyAlignment="1">
      <alignment vertical="top" wrapText="1"/>
    </xf>
    <xf numFmtId="3" fontId="10" fillId="3" borderId="7" xfId="0" applyNumberFormat="1" applyFont="1" applyFill="1" applyBorder="1" applyAlignment="1">
      <alignment vertical="top" wrapText="1"/>
    </xf>
    <xf numFmtId="3" fontId="6" fillId="0" borderId="12" xfId="0" applyNumberFormat="1" applyFont="1" applyBorder="1" applyAlignment="1">
      <alignment vertical="top" wrapText="1"/>
    </xf>
    <xf numFmtId="3" fontId="6" fillId="0" borderId="21" xfId="0" applyNumberFormat="1" applyFont="1" applyBorder="1" applyAlignment="1">
      <alignment vertical="top" wrapText="1"/>
    </xf>
    <xf numFmtId="3" fontId="6" fillId="0" borderId="22" xfId="0" applyNumberFormat="1" applyFont="1" applyBorder="1" applyAlignment="1">
      <alignment vertical="top" wrapText="1"/>
    </xf>
    <xf numFmtId="164" fontId="10" fillId="9" borderId="7" xfId="0" applyNumberFormat="1" applyFont="1" applyFill="1" applyBorder="1" applyAlignment="1">
      <alignment vertical="top" wrapText="1"/>
    </xf>
    <xf numFmtId="0" fontId="6" fillId="4" borderId="0" xfId="0" applyFont="1" applyFill="1" applyBorder="1" applyAlignment="1">
      <alignment vertical="top" wrapText="1"/>
    </xf>
    <xf numFmtId="0" fontId="10" fillId="4" borderId="0" xfId="0" applyFont="1" applyFill="1" applyBorder="1" applyAlignment="1">
      <alignment horizontal="left" vertical="top" wrapText="1"/>
    </xf>
    <xf numFmtId="0" fontId="10" fillId="4" borderId="6" xfId="0" applyFont="1" applyFill="1" applyBorder="1" applyAlignment="1">
      <alignment vertical="top" wrapText="1"/>
    </xf>
    <xf numFmtId="0" fontId="10" fillId="4" borderId="9" xfId="0" applyFont="1" applyFill="1" applyBorder="1" applyAlignment="1">
      <alignment horizontal="left" vertical="top" wrapText="1"/>
    </xf>
    <xf numFmtId="0" fontId="10" fillId="4" borderId="3" xfId="0" applyFont="1" applyFill="1" applyBorder="1" applyAlignment="1">
      <alignment vertical="top" wrapText="1"/>
    </xf>
    <xf numFmtId="0" fontId="10" fillId="4" borderId="4" xfId="0" applyFont="1" applyFill="1" applyBorder="1" applyAlignment="1">
      <alignment vertical="top" wrapText="1"/>
    </xf>
    <xf numFmtId="0" fontId="10" fillId="4" borderId="10" xfId="0" applyFont="1" applyFill="1" applyBorder="1" applyAlignment="1">
      <alignment horizontal="left" vertical="top" wrapText="1"/>
    </xf>
    <xf numFmtId="0" fontId="6" fillId="5" borderId="11" xfId="0" applyFont="1" applyFill="1" applyBorder="1" applyAlignment="1">
      <alignment vertical="top" wrapText="1"/>
    </xf>
    <xf numFmtId="0" fontId="10" fillId="5" borderId="20" xfId="0" applyFont="1" applyFill="1" applyBorder="1" applyAlignment="1">
      <alignment horizontal="left" vertical="top" wrapText="1"/>
    </xf>
    <xf numFmtId="0" fontId="6" fillId="5" borderId="20" xfId="0" applyFont="1" applyFill="1" applyBorder="1" applyAlignment="1">
      <alignment horizontal="left" vertical="top" wrapText="1"/>
    </xf>
    <xf numFmtId="0" fontId="10" fillId="5" borderId="3" xfId="0" applyFont="1" applyFill="1" applyBorder="1" applyAlignment="1">
      <alignment vertical="top" wrapText="1"/>
    </xf>
    <xf numFmtId="0" fontId="10" fillId="5" borderId="0" xfId="0" applyFont="1" applyFill="1" applyBorder="1" applyAlignment="1">
      <alignment horizontal="left" vertical="top" wrapText="1"/>
    </xf>
    <xf numFmtId="0" fontId="6" fillId="5" borderId="3" xfId="0" applyFont="1" applyFill="1" applyBorder="1" applyAlignment="1">
      <alignment vertical="top" wrapText="1"/>
    </xf>
    <xf numFmtId="0" fontId="6" fillId="5" borderId="0" xfId="0" applyFont="1" applyFill="1" applyBorder="1" applyAlignment="1">
      <alignment horizontal="left" vertical="top" wrapText="1"/>
    </xf>
    <xf numFmtId="0" fontId="6" fillId="5" borderId="4" xfId="0" applyFont="1" applyFill="1" applyBorder="1" applyAlignment="1">
      <alignment vertical="top" wrapText="1"/>
    </xf>
    <xf numFmtId="0" fontId="6" fillId="5" borderId="10" xfId="0" applyFont="1" applyFill="1" applyBorder="1" applyAlignment="1">
      <alignment horizontal="left" vertical="top" wrapText="1"/>
    </xf>
    <xf numFmtId="0" fontId="10" fillId="5" borderId="6" xfId="0" applyFont="1" applyFill="1" applyBorder="1" applyAlignment="1">
      <alignment vertical="top" wrapText="1"/>
    </xf>
    <xf numFmtId="0" fontId="10" fillId="5" borderId="9" xfId="0" applyFont="1" applyFill="1" applyBorder="1" applyAlignment="1">
      <alignment horizontal="left" vertical="top" wrapText="1"/>
    </xf>
    <xf numFmtId="49" fontId="6" fillId="5" borderId="11" xfId="0" applyNumberFormat="1" applyFont="1" applyFill="1" applyBorder="1" applyAlignment="1">
      <alignment vertical="top" wrapText="1"/>
    </xf>
    <xf numFmtId="49" fontId="6" fillId="5" borderId="20" xfId="0" applyNumberFormat="1" applyFont="1" applyFill="1" applyBorder="1" applyAlignment="1">
      <alignment horizontal="left" vertical="top" wrapText="1"/>
    </xf>
    <xf numFmtId="0" fontId="10" fillId="9" borderId="9" xfId="0" applyFont="1" applyFill="1" applyBorder="1" applyAlignment="1" applyProtection="1">
      <alignment vertical="center" wrapText="1"/>
    </xf>
    <xf numFmtId="0" fontId="10" fillId="9" borderId="0" xfId="0" applyFont="1" applyFill="1" applyBorder="1" applyAlignment="1" applyProtection="1">
      <alignment vertical="center" wrapText="1"/>
    </xf>
    <xf numFmtId="0" fontId="10" fillId="9" borderId="10" xfId="0" applyFont="1" applyFill="1" applyBorder="1" applyAlignment="1" applyProtection="1">
      <alignment vertical="center" wrapText="1"/>
    </xf>
    <xf numFmtId="0" fontId="10" fillId="9" borderId="9" xfId="0" applyFont="1" applyFill="1" applyBorder="1" applyAlignment="1" applyProtection="1">
      <alignment vertical="top" wrapText="1"/>
    </xf>
    <xf numFmtId="0" fontId="43" fillId="5" borderId="6" xfId="0" applyFont="1" applyFill="1" applyBorder="1" applyAlignment="1">
      <alignment vertical="top" wrapText="1"/>
    </xf>
    <xf numFmtId="0" fontId="43" fillId="5" borderId="9" xfId="0" applyFont="1" applyFill="1" applyBorder="1" applyAlignment="1">
      <alignment horizontal="left" vertical="top" wrapText="1"/>
    </xf>
    <xf numFmtId="0" fontId="38" fillId="9" borderId="9" xfId="0" applyFont="1" applyFill="1" applyBorder="1" applyAlignment="1">
      <alignment vertical="top" wrapText="1"/>
    </xf>
    <xf numFmtId="0" fontId="38" fillId="5" borderId="3" xfId="0" applyFont="1" applyFill="1" applyBorder="1" applyAlignment="1">
      <alignment vertical="top" wrapText="1"/>
    </xf>
    <xf numFmtId="0" fontId="38" fillId="5" borderId="0" xfId="0" applyFont="1" applyFill="1" applyBorder="1" applyAlignment="1">
      <alignment horizontal="left" vertical="top" wrapText="1"/>
    </xf>
    <xf numFmtId="0" fontId="38" fillId="9" borderId="0" xfId="0" applyFont="1" applyFill="1" applyBorder="1" applyAlignment="1">
      <alignment vertical="top" wrapText="1"/>
    </xf>
    <xf numFmtId="0" fontId="38" fillId="5" borderId="4" xfId="0" applyFont="1" applyFill="1" applyBorder="1" applyAlignment="1">
      <alignment vertical="top" wrapText="1"/>
    </xf>
    <xf numFmtId="0" fontId="38" fillId="5" borderId="10" xfId="0" applyFont="1" applyFill="1" applyBorder="1" applyAlignment="1">
      <alignment horizontal="left" vertical="top" wrapText="1"/>
    </xf>
    <xf numFmtId="0" fontId="38" fillId="9" borderId="10" xfId="0" applyFont="1" applyFill="1" applyBorder="1" applyAlignment="1">
      <alignment vertical="top" wrapText="1"/>
    </xf>
    <xf numFmtId="0" fontId="38" fillId="5" borderId="3" xfId="0" applyFont="1" applyFill="1" applyBorder="1" applyAlignment="1" applyProtection="1">
      <alignment horizontal="right" vertical="top" wrapText="1"/>
    </xf>
    <xf numFmtId="0" fontId="38" fillId="5" borderId="0" xfId="0" applyFont="1" applyFill="1" applyBorder="1" applyAlignment="1" applyProtection="1">
      <alignment vertical="top" wrapText="1"/>
    </xf>
    <xf numFmtId="0" fontId="38" fillId="9" borderId="0" xfId="0" applyFont="1" applyFill="1" applyBorder="1" applyAlignment="1" applyProtection="1">
      <alignment horizontal="left" vertical="top" wrapText="1"/>
    </xf>
    <xf numFmtId="0" fontId="38" fillId="5" borderId="10" xfId="0" applyFont="1" applyFill="1" applyBorder="1" applyAlignment="1" applyProtection="1">
      <alignment horizontal="right" vertical="top" wrapText="1"/>
    </xf>
    <xf numFmtId="0" fontId="38" fillId="5" borderId="10" xfId="0" applyFont="1" applyFill="1" applyBorder="1" applyAlignment="1" applyProtection="1">
      <alignment vertical="top" wrapText="1"/>
    </xf>
    <xf numFmtId="0" fontId="38" fillId="9" borderId="10" xfId="0" applyFont="1" applyFill="1" applyBorder="1" applyAlignment="1" applyProtection="1">
      <alignment horizontal="left" vertical="top" wrapText="1"/>
    </xf>
    <xf numFmtId="0" fontId="6" fillId="7" borderId="0" xfId="0" applyFont="1" applyFill="1" applyAlignment="1">
      <alignment horizontal="right" vertical="top"/>
    </xf>
    <xf numFmtId="0" fontId="6" fillId="7" borderId="0" xfId="0" applyFont="1" applyFill="1" applyAlignment="1">
      <alignment vertical="top" wrapText="1"/>
    </xf>
    <xf numFmtId="0" fontId="22" fillId="7" borderId="0" xfId="0" applyFont="1" applyFill="1" applyBorder="1" applyAlignment="1"/>
    <xf numFmtId="0" fontId="6" fillId="5" borderId="10" xfId="0" applyFont="1" applyFill="1" applyBorder="1" applyAlignment="1" applyProtection="1">
      <alignment horizontal="right" vertical="top" wrapText="1"/>
    </xf>
    <xf numFmtId="0" fontId="10" fillId="5" borderId="10" xfId="0" applyFont="1" applyFill="1" applyBorder="1" applyAlignment="1" applyProtection="1">
      <alignment vertical="top" wrapText="1"/>
    </xf>
    <xf numFmtId="0" fontId="6" fillId="5" borderId="20" xfId="0" applyFont="1" applyFill="1" applyBorder="1" applyAlignment="1" applyProtection="1">
      <alignment horizontal="right" vertical="top" wrapText="1"/>
    </xf>
    <xf numFmtId="0" fontId="6" fillId="5" borderId="20" xfId="0" applyFont="1" applyFill="1" applyBorder="1" applyAlignment="1" applyProtection="1">
      <alignment vertical="top" wrapText="1"/>
    </xf>
    <xf numFmtId="0" fontId="10" fillId="5" borderId="0" xfId="0" applyFont="1" applyFill="1" applyBorder="1" applyAlignment="1" applyProtection="1">
      <alignment horizontal="right" vertical="top" wrapText="1"/>
    </xf>
    <xf numFmtId="0" fontId="10" fillId="5" borderId="0" xfId="0" applyFont="1" applyFill="1" applyBorder="1" applyAlignment="1" applyProtection="1">
      <alignment vertical="top" wrapText="1"/>
    </xf>
    <xf numFmtId="0" fontId="6" fillId="5" borderId="0" xfId="0" applyFont="1" applyFill="1" applyBorder="1" applyAlignment="1" applyProtection="1">
      <alignment horizontal="right" vertical="top" wrapText="1"/>
    </xf>
    <xf numFmtId="0" fontId="6" fillId="5" borderId="0" xfId="0" applyFont="1" applyFill="1" applyBorder="1" applyAlignment="1" applyProtection="1">
      <alignment vertical="top" wrapText="1"/>
    </xf>
    <xf numFmtId="0" fontId="6" fillId="5" borderId="10" xfId="0" applyFont="1" applyFill="1" applyBorder="1" applyAlignment="1" applyProtection="1">
      <alignment vertical="top" wrapText="1"/>
    </xf>
    <xf numFmtId="0" fontId="10" fillId="5" borderId="6" xfId="0" applyFont="1" applyFill="1" applyBorder="1" applyAlignment="1" applyProtection="1">
      <alignment horizontal="right" vertical="top" wrapText="1"/>
    </xf>
    <xf numFmtId="0" fontId="10" fillId="5" borderId="9" xfId="0" applyFont="1" applyFill="1" applyBorder="1" applyAlignment="1" applyProtection="1">
      <alignment vertical="top" wrapText="1"/>
    </xf>
    <xf numFmtId="0" fontId="6" fillId="5" borderId="4" xfId="0" applyFont="1" applyFill="1" applyBorder="1" applyAlignment="1" applyProtection="1">
      <alignment horizontal="right" vertical="top" wrapText="1"/>
    </xf>
    <xf numFmtId="49" fontId="6" fillId="5" borderId="20" xfId="0" applyNumberFormat="1" applyFont="1" applyFill="1" applyBorder="1" applyAlignment="1" applyProtection="1">
      <alignment horizontal="right" vertical="top" wrapText="1"/>
    </xf>
    <xf numFmtId="49" fontId="6" fillId="5" borderId="20" xfId="0" applyNumberFormat="1" applyFont="1" applyFill="1" applyBorder="1" applyAlignment="1" applyProtection="1">
      <alignment vertical="top" wrapText="1"/>
    </xf>
    <xf numFmtId="0" fontId="43" fillId="5" borderId="9" xfId="0" applyFont="1" applyFill="1" applyBorder="1" applyAlignment="1" applyProtection="1">
      <alignment horizontal="right" vertical="top" wrapText="1"/>
    </xf>
    <xf numFmtId="0" fontId="43" fillId="5" borderId="9" xfId="0" applyFont="1" applyFill="1" applyBorder="1" applyAlignment="1" applyProtection="1">
      <alignment vertical="top" wrapText="1"/>
    </xf>
    <xf numFmtId="0" fontId="10" fillId="5" borderId="9" xfId="0" applyFont="1" applyFill="1" applyBorder="1" applyAlignment="1" applyProtection="1">
      <alignment horizontal="right" vertical="top" wrapText="1"/>
    </xf>
    <xf numFmtId="0" fontId="6" fillId="5" borderId="9" xfId="0" applyFont="1" applyFill="1" applyBorder="1" applyAlignment="1" applyProtection="1">
      <alignment horizontal="right" vertical="top" wrapText="1"/>
    </xf>
    <xf numFmtId="0" fontId="6" fillId="5" borderId="9" xfId="0" applyFont="1" applyFill="1" applyBorder="1" applyAlignment="1" applyProtection="1">
      <alignment vertical="top" wrapText="1"/>
    </xf>
    <xf numFmtId="0" fontId="6" fillId="5" borderId="6" xfId="0" applyFont="1" applyFill="1" applyBorder="1" applyAlignment="1" applyProtection="1">
      <alignment horizontal="right" vertical="top" wrapText="1"/>
    </xf>
    <xf numFmtId="0" fontId="10" fillId="5" borderId="10" xfId="0" applyFont="1" applyFill="1" applyBorder="1" applyAlignment="1" applyProtection="1">
      <alignment horizontal="right" vertical="top" wrapText="1"/>
    </xf>
    <xf numFmtId="0" fontId="0" fillId="5" borderId="0" xfId="0" applyFont="1" applyFill="1" applyAlignment="1" applyProtection="1">
      <alignment horizontal="left" vertical="top"/>
    </xf>
    <xf numFmtId="0" fontId="6" fillId="5" borderId="10" xfId="0" applyFont="1" applyFill="1" applyBorder="1" applyAlignment="1" applyProtection="1">
      <alignment horizontal="left" vertical="top" wrapText="1"/>
    </xf>
    <xf numFmtId="0" fontId="10" fillId="0" borderId="20" xfId="0" applyFont="1" applyFill="1" applyBorder="1" applyAlignment="1" applyProtection="1">
      <alignment horizontal="left" vertical="top" wrapText="1"/>
    </xf>
    <xf numFmtId="0" fontId="10" fillId="0" borderId="0" xfId="0" applyFont="1" applyFill="1" applyBorder="1" applyAlignment="1" applyProtection="1">
      <alignment horizontal="left" vertical="top" wrapText="1"/>
    </xf>
    <xf numFmtId="0" fontId="10" fillId="0" borderId="10" xfId="0" applyFont="1" applyFill="1" applyBorder="1" applyAlignment="1" applyProtection="1">
      <alignment horizontal="left" vertical="top" wrapText="1"/>
    </xf>
    <xf numFmtId="0" fontId="10" fillId="0" borderId="9" xfId="0" applyFont="1" applyFill="1" applyBorder="1" applyAlignment="1" applyProtection="1">
      <alignment horizontal="left" vertical="top" wrapText="1"/>
    </xf>
    <xf numFmtId="0" fontId="38" fillId="0" borderId="0" xfId="0" applyFont="1" applyFill="1" applyBorder="1" applyAlignment="1" applyProtection="1">
      <alignment horizontal="left" vertical="top" wrapText="1"/>
    </xf>
    <xf numFmtId="0" fontId="38" fillId="0" borderId="10" xfId="0" applyFont="1" applyFill="1" applyBorder="1" applyAlignment="1" applyProtection="1">
      <alignment horizontal="left" vertical="top" wrapText="1"/>
    </xf>
    <xf numFmtId="0" fontId="0" fillId="0" borderId="0" xfId="0" applyFill="1" applyAlignment="1" applyProtection="1">
      <alignment horizontal="left" vertical="top"/>
    </xf>
    <xf numFmtId="0" fontId="0" fillId="0" borderId="0" xfId="0" applyFill="1" applyAlignment="1" applyProtection="1">
      <alignment vertical="top"/>
    </xf>
    <xf numFmtId="0" fontId="0" fillId="0" borderId="0" xfId="0" applyAlignment="1" applyProtection="1">
      <alignment horizontal="left" vertical="top"/>
    </xf>
    <xf numFmtId="0" fontId="0" fillId="5" borderId="0" xfId="0" applyFont="1" applyFill="1" applyAlignment="1" applyProtection="1">
      <alignment horizontal="center" vertical="top"/>
    </xf>
    <xf numFmtId="0" fontId="0" fillId="5" borderId="0" xfId="0" applyFont="1" applyFill="1" applyAlignment="1" applyProtection="1">
      <alignment vertical="top"/>
    </xf>
    <xf numFmtId="0" fontId="0" fillId="5" borderId="10" xfId="0" applyFont="1" applyFill="1" applyBorder="1" applyAlignment="1" applyProtection="1">
      <alignment horizontal="center" vertical="top"/>
    </xf>
    <xf numFmtId="0" fontId="0" fillId="5" borderId="0" xfId="0" applyFont="1" applyFill="1" applyBorder="1" applyAlignment="1" applyProtection="1">
      <alignment vertical="top"/>
    </xf>
    <xf numFmtId="0" fontId="0" fillId="0" borderId="20" xfId="0" applyFont="1" applyBorder="1" applyAlignment="1" applyProtection="1">
      <alignment horizontal="center" vertical="top"/>
    </xf>
    <xf numFmtId="3" fontId="0" fillId="0" borderId="23" xfId="0" applyNumberFormat="1" applyFont="1" applyFill="1" applyBorder="1" applyAlignment="1" applyProtection="1">
      <alignment vertical="top"/>
      <protection locked="0"/>
    </xf>
    <xf numFmtId="0" fontId="0" fillId="0" borderId="0" xfId="0" applyFont="1" applyBorder="1" applyAlignment="1" applyProtection="1">
      <alignment horizontal="center" vertical="top"/>
    </xf>
    <xf numFmtId="3" fontId="0" fillId="5" borderId="24" xfId="0" applyNumberFormat="1" applyFont="1" applyFill="1" applyBorder="1" applyAlignment="1" applyProtection="1">
      <alignment vertical="top"/>
    </xf>
    <xf numFmtId="3" fontId="0" fillId="0" borderId="24" xfId="0" applyNumberFormat="1" applyFont="1" applyFill="1" applyBorder="1" applyAlignment="1" applyProtection="1">
      <alignment vertical="top"/>
      <protection locked="0"/>
    </xf>
    <xf numFmtId="0" fontId="0" fillId="0" borderId="10" xfId="0" applyFont="1" applyBorder="1" applyAlignment="1" applyProtection="1">
      <alignment horizontal="center" vertical="top"/>
    </xf>
    <xf numFmtId="3" fontId="0" fillId="0" borderId="25" xfId="0" applyNumberFormat="1" applyFont="1" applyFill="1" applyBorder="1" applyAlignment="1" applyProtection="1">
      <alignment vertical="top"/>
      <protection locked="0"/>
    </xf>
    <xf numFmtId="0" fontId="0" fillId="0" borderId="9" xfId="0" applyFont="1" applyBorder="1" applyAlignment="1" applyProtection="1">
      <alignment horizontal="center" vertical="top"/>
    </xf>
    <xf numFmtId="0" fontId="0" fillId="0" borderId="44" xfId="0" applyFont="1" applyBorder="1" applyAlignment="1" applyProtection="1">
      <alignment horizontal="center" vertical="top"/>
    </xf>
    <xf numFmtId="3" fontId="0" fillId="5" borderId="42" xfId="0" applyNumberFormat="1" applyFont="1" applyFill="1" applyBorder="1" applyAlignment="1" applyProtection="1">
      <alignment vertical="top"/>
    </xf>
    <xf numFmtId="0" fontId="0" fillId="0" borderId="10" xfId="0" applyBorder="1" applyAlignment="1" applyProtection="1">
      <alignment vertical="top"/>
    </xf>
    <xf numFmtId="0" fontId="0" fillId="0" borderId="41" xfId="0" applyFont="1" applyFill="1" applyBorder="1" applyAlignment="1" applyProtection="1">
      <alignment horizontal="center" vertical="top"/>
    </xf>
    <xf numFmtId="3" fontId="0" fillId="0" borderId="41" xfId="0" applyNumberFormat="1" applyFont="1" applyFill="1" applyBorder="1" applyAlignment="1" applyProtection="1">
      <alignment vertical="top"/>
      <protection locked="0"/>
    </xf>
    <xf numFmtId="3" fontId="0" fillId="0" borderId="26" xfId="0" applyNumberFormat="1" applyFont="1" applyFill="1" applyBorder="1" applyAlignment="1" applyProtection="1">
      <alignment vertical="top"/>
      <protection locked="0"/>
    </xf>
    <xf numFmtId="0" fontId="0" fillId="0" borderId="0" xfId="0" applyFont="1" applyAlignment="1" applyProtection="1">
      <alignment horizontal="center" vertical="top"/>
    </xf>
    <xf numFmtId="3" fontId="0" fillId="8" borderId="24" xfId="0" applyNumberFormat="1" applyFont="1" applyFill="1" applyBorder="1" applyAlignment="1" applyProtection="1">
      <alignment vertical="top"/>
    </xf>
    <xf numFmtId="0" fontId="0" fillId="0" borderId="20" xfId="0" applyFont="1" applyBorder="1" applyAlignment="1" applyProtection="1">
      <alignment horizontal="center" vertical="top" wrapText="1"/>
    </xf>
    <xf numFmtId="49" fontId="0" fillId="0" borderId="20" xfId="0" applyNumberFormat="1" applyFont="1" applyBorder="1" applyAlignment="1" applyProtection="1">
      <alignment horizontal="center" vertical="top" wrapText="1"/>
    </xf>
    <xf numFmtId="49" fontId="0" fillId="0" borderId="20" xfId="0" applyNumberFormat="1" applyFont="1" applyBorder="1" applyAlignment="1" applyProtection="1">
      <alignment horizontal="center" vertical="top"/>
    </xf>
    <xf numFmtId="0" fontId="39" fillId="0" borderId="9" xfId="0" applyFont="1" applyBorder="1" applyAlignment="1" applyProtection="1">
      <alignment horizontal="center" vertical="top"/>
    </xf>
    <xf numFmtId="14" fontId="39" fillId="0" borderId="10" xfId="0" applyNumberFormat="1" applyFont="1" applyBorder="1" applyAlignment="1" applyProtection="1">
      <alignment horizontal="center" vertical="top" wrapText="1"/>
    </xf>
    <xf numFmtId="0" fontId="39" fillId="0" borderId="10" xfId="0" applyFont="1" applyFill="1" applyBorder="1" applyAlignment="1" applyProtection="1">
      <alignment horizontal="center" vertical="top"/>
    </xf>
    <xf numFmtId="3" fontId="0" fillId="0" borderId="25" xfId="0" applyNumberFormat="1" applyFont="1" applyBorder="1" applyAlignment="1" applyProtection="1">
      <alignment vertical="top"/>
      <protection locked="0"/>
    </xf>
    <xf numFmtId="49" fontId="0" fillId="0" borderId="20" xfId="0" applyNumberFormat="1" applyFont="1" applyFill="1" applyBorder="1" applyAlignment="1" applyProtection="1">
      <alignment horizontal="center" vertical="top"/>
    </xf>
    <xf numFmtId="49" fontId="0" fillId="0" borderId="9" xfId="0" applyNumberFormat="1" applyFont="1" applyBorder="1" applyAlignment="1" applyProtection="1">
      <alignment horizontal="center" vertical="top" wrapText="1"/>
    </xf>
    <xf numFmtId="0" fontId="0" fillId="0" borderId="9" xfId="0" applyFont="1" applyFill="1" applyBorder="1" applyAlignment="1" applyProtection="1">
      <alignment horizontal="center" vertical="top"/>
    </xf>
    <xf numFmtId="49" fontId="0" fillId="0" borderId="10" xfId="0" applyNumberFormat="1" applyFont="1" applyBorder="1" applyAlignment="1" applyProtection="1">
      <alignment horizontal="center" vertical="top" wrapText="1"/>
    </xf>
    <xf numFmtId="3" fontId="0" fillId="0" borderId="26" xfId="0" applyNumberFormat="1" applyFont="1" applyBorder="1" applyAlignment="1" applyProtection="1">
      <alignment vertical="top"/>
      <protection locked="0"/>
    </xf>
    <xf numFmtId="3" fontId="0" fillId="0" borderId="40" xfId="0" applyNumberFormat="1" applyFont="1" applyBorder="1" applyAlignment="1" applyProtection="1">
      <alignment vertical="top"/>
      <protection locked="0"/>
    </xf>
    <xf numFmtId="3" fontId="0" fillId="5" borderId="39" xfId="0" applyNumberFormat="1" applyFont="1" applyFill="1" applyBorder="1" applyAlignment="1" applyProtection="1">
      <alignment vertical="top"/>
    </xf>
    <xf numFmtId="3" fontId="0" fillId="0" borderId="43" xfId="0" applyNumberFormat="1" applyFont="1" applyBorder="1" applyAlignment="1" applyProtection="1">
      <alignment vertical="top"/>
      <protection locked="0"/>
    </xf>
    <xf numFmtId="0" fontId="0" fillId="0" borderId="20" xfId="0" applyFont="1" applyFill="1" applyBorder="1" applyAlignment="1" applyProtection="1">
      <alignment horizontal="center" vertical="top"/>
    </xf>
    <xf numFmtId="3" fontId="0" fillId="0" borderId="27" xfId="0" applyNumberFormat="1" applyFont="1" applyBorder="1" applyAlignment="1" applyProtection="1">
      <alignment vertical="top"/>
      <protection locked="0"/>
    </xf>
    <xf numFmtId="0" fontId="0" fillId="0" borderId="0" xfId="0" applyFill="1" applyAlignment="1" applyProtection="1">
      <alignment horizontal="center" vertical="top"/>
    </xf>
    <xf numFmtId="0" fontId="0" fillId="0" borderId="0" xfId="0" applyAlignment="1" applyProtection="1">
      <alignment horizontal="center" vertical="top"/>
    </xf>
    <xf numFmtId="0" fontId="6" fillId="5" borderId="50" xfId="0" applyFont="1" applyFill="1" applyBorder="1" applyAlignment="1" applyProtection="1">
      <alignment horizontal="right" vertical="top" wrapText="1"/>
    </xf>
    <xf numFmtId="0" fontId="6" fillId="5" borderId="50" xfId="0" applyFont="1" applyFill="1" applyBorder="1" applyAlignment="1" applyProtection="1">
      <alignment vertical="top" wrapText="1"/>
    </xf>
    <xf numFmtId="0" fontId="10" fillId="0" borderId="50" xfId="0" applyFont="1" applyFill="1" applyBorder="1" applyAlignment="1" applyProtection="1">
      <alignment horizontal="left" vertical="top" wrapText="1"/>
    </xf>
    <xf numFmtId="0" fontId="0" fillId="0" borderId="50" xfId="0" applyFont="1" applyBorder="1" applyAlignment="1" applyProtection="1">
      <alignment horizontal="center" vertical="top"/>
    </xf>
    <xf numFmtId="3" fontId="0" fillId="0" borderId="16" xfId="0" applyNumberFormat="1" applyFont="1" applyFill="1" applyBorder="1" applyAlignment="1" applyProtection="1">
      <alignment vertical="top"/>
      <protection locked="0"/>
    </xf>
    <xf numFmtId="0" fontId="28" fillId="9" borderId="51" xfId="0" applyFont="1" applyFill="1" applyBorder="1" applyAlignment="1" applyProtection="1">
      <alignment vertical="top" wrapText="1"/>
    </xf>
    <xf numFmtId="0" fontId="28" fillId="9" borderId="52" xfId="0" applyFont="1" applyFill="1" applyBorder="1" applyAlignment="1" applyProtection="1">
      <alignment vertical="top" wrapText="1"/>
    </xf>
    <xf numFmtId="3" fontId="10" fillId="0" borderId="53" xfId="0" applyNumberFormat="1" applyFont="1" applyFill="1" applyBorder="1" applyAlignment="1" applyProtection="1">
      <alignment vertical="center"/>
      <protection locked="0"/>
    </xf>
    <xf numFmtId="0" fontId="28" fillId="9" borderId="54" xfId="0" applyFont="1" applyFill="1" applyBorder="1" applyAlignment="1" applyProtection="1">
      <alignment horizontal="left" vertical="top" wrapText="1"/>
    </xf>
    <xf numFmtId="3" fontId="10" fillId="0" borderId="25" xfId="0" applyNumberFormat="1" applyFont="1" applyFill="1" applyBorder="1" applyAlignment="1" applyProtection="1">
      <alignment vertical="center"/>
      <protection locked="0"/>
    </xf>
    <xf numFmtId="0" fontId="28" fillId="9" borderId="56" xfId="0" applyFont="1" applyFill="1" applyBorder="1" applyAlignment="1" applyProtection="1">
      <alignment horizontal="left" vertical="top" wrapText="1"/>
    </xf>
    <xf numFmtId="0" fontId="28" fillId="9" borderId="50" xfId="0" applyFont="1" applyFill="1" applyBorder="1" applyAlignment="1" applyProtection="1">
      <alignment vertical="top" wrapText="1"/>
    </xf>
    <xf numFmtId="3" fontId="10" fillId="0" borderId="25" xfId="0" applyNumberFormat="1" applyFont="1" applyBorder="1" applyAlignment="1" applyProtection="1">
      <alignment vertical="center"/>
      <protection locked="0"/>
    </xf>
    <xf numFmtId="0" fontId="10" fillId="4" borderId="6" xfId="0" applyFont="1" applyFill="1" applyBorder="1" applyAlignment="1" applyProtection="1">
      <alignment horizontal="right" vertical="top" wrapText="1"/>
    </xf>
    <xf numFmtId="0" fontId="10" fillId="4" borderId="9" xfId="0" applyFont="1" applyFill="1" applyBorder="1" applyAlignment="1" applyProtection="1">
      <alignment vertical="top" wrapText="1"/>
    </xf>
    <xf numFmtId="0" fontId="10" fillId="0" borderId="9" xfId="0" applyFont="1" applyFill="1" applyBorder="1" applyAlignment="1" applyProtection="1">
      <alignment vertical="top" wrapText="1"/>
    </xf>
    <xf numFmtId="0" fontId="10" fillId="4" borderId="55" xfId="0" applyFont="1" applyFill="1" applyBorder="1" applyAlignment="1" applyProtection="1">
      <alignment horizontal="right" vertical="top" wrapText="1"/>
    </xf>
    <xf numFmtId="0" fontId="10" fillId="4" borderId="50" xfId="0" applyFont="1" applyFill="1" applyBorder="1" applyAlignment="1" applyProtection="1">
      <alignment vertical="top" wrapText="1"/>
    </xf>
    <xf numFmtId="0" fontId="10" fillId="0" borderId="50" xfId="0" applyFont="1" applyFill="1" applyBorder="1" applyAlignment="1" applyProtection="1">
      <alignment vertical="top" wrapText="1"/>
    </xf>
    <xf numFmtId="0" fontId="10" fillId="4" borderId="4" xfId="0" applyFont="1" applyFill="1" applyBorder="1" applyAlignment="1" applyProtection="1">
      <alignment horizontal="right" vertical="top" wrapText="1"/>
    </xf>
    <xf numFmtId="0" fontId="10" fillId="4" borderId="10" xfId="0" applyFont="1" applyFill="1" applyBorder="1" applyAlignment="1" applyProtection="1">
      <alignment vertical="top" wrapText="1"/>
    </xf>
    <xf numFmtId="0" fontId="10" fillId="0" borderId="10" xfId="0" applyFont="1" applyFill="1" applyBorder="1" applyAlignment="1" applyProtection="1">
      <alignment vertical="top" wrapText="1"/>
    </xf>
    <xf numFmtId="0" fontId="10" fillId="4" borderId="57" xfId="0" applyFont="1" applyFill="1" applyBorder="1" applyAlignment="1" applyProtection="1">
      <alignment horizontal="right" vertical="top" wrapText="1"/>
    </xf>
    <xf numFmtId="0" fontId="10" fillId="4" borderId="58" xfId="0" applyFont="1" applyFill="1" applyBorder="1" applyAlignment="1" applyProtection="1">
      <alignment vertical="top" wrapText="1"/>
    </xf>
    <xf numFmtId="0" fontId="10" fillId="0" borderId="58" xfId="0" applyFont="1" applyFill="1" applyBorder="1" applyAlignment="1" applyProtection="1">
      <alignment vertical="top" wrapText="1"/>
    </xf>
    <xf numFmtId="49" fontId="43" fillId="7" borderId="0" xfId="0" applyNumberFormat="1" applyFont="1" applyFill="1" applyAlignment="1"/>
    <xf numFmtId="0" fontId="0" fillId="10" borderId="0" xfId="0" applyFill="1" applyProtection="1"/>
    <xf numFmtId="0" fontId="16" fillId="10" borderId="0" xfId="0" applyFont="1" applyFill="1" applyAlignment="1" applyProtection="1">
      <alignment horizontal="right"/>
    </xf>
    <xf numFmtId="0" fontId="16" fillId="10" borderId="0" xfId="0" applyFont="1" applyFill="1" applyAlignment="1" applyProtection="1">
      <alignment horizontal="left"/>
      <protection locked="0"/>
    </xf>
    <xf numFmtId="0" fontId="4" fillId="10" borderId="0" xfId="0" applyFont="1" applyFill="1" applyProtection="1"/>
    <xf numFmtId="0" fontId="28" fillId="10" borderId="0" xfId="0" applyFont="1" applyFill="1" applyAlignment="1" applyProtection="1">
      <alignment vertical="top" wrapText="1"/>
    </xf>
    <xf numFmtId="0" fontId="4" fillId="10" borderId="0" xfId="0" applyFont="1" applyFill="1" applyAlignment="1" applyProtection="1">
      <alignment vertical="top"/>
    </xf>
    <xf numFmtId="0" fontId="4" fillId="10" borderId="0" xfId="0" applyFont="1" applyFill="1" applyAlignment="1" applyProtection="1">
      <alignment horizontal="right"/>
    </xf>
    <xf numFmtId="49" fontId="4" fillId="10" borderId="0" xfId="0" applyNumberFormat="1" applyFont="1" applyFill="1" applyAlignment="1" applyProtection="1">
      <alignment horizontal="left"/>
      <protection locked="0"/>
    </xf>
    <xf numFmtId="0" fontId="16" fillId="10" borderId="0" xfId="0" applyFont="1" applyFill="1" applyAlignment="1" applyProtection="1">
      <alignment horizontal="left" vertical="top"/>
    </xf>
    <xf numFmtId="0" fontId="10" fillId="10" borderId="0" xfId="0" applyFont="1" applyFill="1" applyAlignment="1" applyProtection="1">
      <alignment horizontal="left" vertical="top"/>
    </xf>
    <xf numFmtId="49" fontId="4" fillId="10" borderId="0" xfId="0" applyNumberFormat="1" applyFont="1" applyFill="1" applyAlignment="1" applyProtection="1">
      <alignment horizontal="left" vertical="top"/>
    </xf>
    <xf numFmtId="0" fontId="16" fillId="10" borderId="0" xfId="0" applyFont="1" applyFill="1" applyAlignment="1" applyProtection="1">
      <alignment horizontal="left"/>
    </xf>
    <xf numFmtId="0" fontId="4" fillId="10" borderId="0" xfId="0" applyFont="1" applyFill="1" applyAlignment="1" applyProtection="1">
      <alignment horizontal="left"/>
    </xf>
    <xf numFmtId="0" fontId="0" fillId="10" borderId="37" xfId="0" applyFill="1" applyBorder="1"/>
    <xf numFmtId="0" fontId="10" fillId="10" borderId="37" xfId="0" applyFont="1" applyFill="1" applyBorder="1"/>
    <xf numFmtId="0" fontId="16" fillId="10" borderId="37" xfId="0" applyFont="1" applyFill="1" applyBorder="1" applyAlignment="1">
      <alignment horizontal="right"/>
    </xf>
    <xf numFmtId="0" fontId="16" fillId="10" borderId="37" xfId="0" applyFont="1" applyFill="1" applyBorder="1" applyAlignment="1">
      <alignment horizontal="left"/>
    </xf>
    <xf numFmtId="0" fontId="0" fillId="10" borderId="38" xfId="0" applyFill="1" applyBorder="1"/>
    <xf numFmtId="0" fontId="10" fillId="10" borderId="38" xfId="0" applyFont="1" applyFill="1" applyBorder="1"/>
    <xf numFmtId="0" fontId="4" fillId="10" borderId="38" xfId="0" applyFont="1" applyFill="1" applyBorder="1" applyAlignment="1">
      <alignment horizontal="right"/>
    </xf>
    <xf numFmtId="0" fontId="4" fillId="10" borderId="38" xfId="0" applyFont="1" applyFill="1" applyBorder="1" applyAlignment="1">
      <alignment horizontal="left"/>
    </xf>
    <xf numFmtId="0" fontId="16" fillId="10" borderId="6" xfId="0" applyFont="1" applyFill="1" applyBorder="1" applyAlignment="1">
      <alignment horizontal="right"/>
    </xf>
    <xf numFmtId="0" fontId="16" fillId="10" borderId="9" xfId="0" applyFont="1" applyFill="1" applyBorder="1" applyAlignment="1">
      <alignment horizontal="left"/>
    </xf>
    <xf numFmtId="0" fontId="0" fillId="10" borderId="9" xfId="0" applyFill="1" applyBorder="1"/>
    <xf numFmtId="0" fontId="0" fillId="10" borderId="7" xfId="0" applyFill="1" applyBorder="1"/>
    <xf numFmtId="0" fontId="4" fillId="10" borderId="3" xfId="0" applyFont="1" applyFill="1" applyBorder="1" applyAlignment="1">
      <alignment horizontal="right"/>
    </xf>
    <xf numFmtId="0" fontId="4" fillId="10" borderId="0" xfId="0" applyFont="1" applyFill="1" applyBorder="1" applyAlignment="1">
      <alignment horizontal="left"/>
    </xf>
    <xf numFmtId="0" fontId="0" fillId="10" borderId="0" xfId="0" applyFill="1" applyBorder="1"/>
    <xf numFmtId="0" fontId="0" fillId="10" borderId="5" xfId="0" applyFill="1" applyBorder="1"/>
    <xf numFmtId="0" fontId="0" fillId="7" borderId="0" xfId="0" applyFont="1" applyFill="1" applyAlignment="1">
      <alignment horizontal="center"/>
    </xf>
    <xf numFmtId="0" fontId="31" fillId="7" borderId="0" xfId="0" applyFont="1" applyFill="1" applyAlignment="1">
      <alignment horizontal="center"/>
    </xf>
    <xf numFmtId="0" fontId="16" fillId="7" borderId="0" xfId="0" applyFont="1" applyFill="1" applyAlignment="1">
      <alignment horizontal="center" vertical="center"/>
    </xf>
    <xf numFmtId="0" fontId="17" fillId="7" borderId="0" xfId="0" applyFont="1" applyFill="1" applyAlignment="1">
      <alignment horizontal="center"/>
    </xf>
    <xf numFmtId="0" fontId="19" fillId="7" borderId="0" xfId="0" applyFont="1" applyFill="1" applyAlignment="1">
      <alignment horizontal="center"/>
    </xf>
    <xf numFmtId="0" fontId="17" fillId="7" borderId="0" xfId="0" applyFont="1" applyFill="1" applyAlignment="1">
      <alignment horizontal="center" vertical="center" wrapText="1"/>
    </xf>
    <xf numFmtId="0" fontId="18" fillId="7" borderId="0" xfId="0" applyFont="1" applyFill="1" applyAlignment="1">
      <alignment horizontal="center"/>
    </xf>
    <xf numFmtId="0" fontId="13" fillId="7" borderId="0" xfId="0" applyFont="1" applyFill="1" applyAlignment="1">
      <alignment horizontal="center"/>
    </xf>
    <xf numFmtId="0" fontId="6" fillId="7" borderId="0" xfId="0" applyFont="1" applyFill="1" applyAlignment="1">
      <alignment horizontal="left" vertical="top" wrapText="1"/>
    </xf>
    <xf numFmtId="0" fontId="17" fillId="7" borderId="0" xfId="0" applyFont="1" applyFill="1" applyAlignment="1">
      <alignment horizontal="left" vertical="center" wrapText="1" indent="5"/>
    </xf>
    <xf numFmtId="0" fontId="20" fillId="9" borderId="0" xfId="0" applyFont="1" applyFill="1" applyAlignment="1">
      <alignment horizontal="center" vertical="center"/>
    </xf>
    <xf numFmtId="0" fontId="16" fillId="7" borderId="0" xfId="0" applyFont="1" applyFill="1" applyAlignment="1">
      <alignment horizontal="left" wrapText="1"/>
    </xf>
    <xf numFmtId="0" fontId="23" fillId="0" borderId="46" xfId="0" applyFont="1" applyBorder="1" applyAlignment="1">
      <alignment horizontal="left" vertical="center" wrapText="1"/>
    </xf>
    <xf numFmtId="0" fontId="22" fillId="0" borderId="47" xfId="0" applyFont="1" applyBorder="1" applyAlignment="1"/>
    <xf numFmtId="0" fontId="22" fillId="0" borderId="48" xfId="0" applyFont="1" applyBorder="1" applyAlignment="1"/>
    <xf numFmtId="0" fontId="17" fillId="7" borderId="0" xfId="0" applyFont="1" applyFill="1" applyAlignment="1">
      <alignment horizontal="left" vertical="top" wrapText="1" indent="5"/>
    </xf>
    <xf numFmtId="0" fontId="3" fillId="0" borderId="0" xfId="0" applyFont="1" applyBorder="1" applyAlignment="1" applyProtection="1">
      <alignment horizontal="right" vertical="center" wrapText="1"/>
    </xf>
    <xf numFmtId="0" fontId="3" fillId="0" borderId="0" xfId="0" applyFont="1" applyBorder="1" applyAlignment="1" applyProtection="1">
      <alignment vertical="center" wrapText="1"/>
    </xf>
    <xf numFmtId="0" fontId="4" fillId="2" borderId="0" xfId="0" applyFont="1" applyFill="1" applyAlignment="1" applyProtection="1">
      <alignment horizontal="center" vertical="center"/>
    </xf>
    <xf numFmtId="0" fontId="4" fillId="2" borderId="0" xfId="0" applyFont="1" applyFill="1" applyAlignment="1" applyProtection="1">
      <alignment horizontal="center" vertical="center" wrapText="1"/>
    </xf>
    <xf numFmtId="0" fontId="4" fillId="2" borderId="14" xfId="0" applyFont="1" applyFill="1" applyBorder="1" applyAlignment="1" applyProtection="1">
      <alignment horizontal="center" vertical="center" wrapText="1"/>
    </xf>
    <xf numFmtId="0" fontId="4" fillId="2" borderId="14" xfId="0" applyFont="1" applyFill="1" applyBorder="1" applyAlignment="1" applyProtection="1">
      <alignment horizontal="center" vertical="center"/>
    </xf>
    <xf numFmtId="0" fontId="4" fillId="2" borderId="0" xfId="0" applyFont="1" applyFill="1" applyAlignment="1" applyProtection="1">
      <alignment horizontal="center" vertical="center" textRotation="90" wrapText="1"/>
    </xf>
    <xf numFmtId="0" fontId="6" fillId="9" borderId="28" xfId="0" applyFont="1" applyFill="1" applyBorder="1" applyAlignment="1">
      <alignment horizontal="center" vertical="center" wrapText="1"/>
    </xf>
    <xf numFmtId="0" fontId="5" fillId="9" borderId="29" xfId="0" applyFont="1" applyFill="1" applyBorder="1" applyAlignment="1">
      <alignment horizontal="center" wrapText="1"/>
    </xf>
    <xf numFmtId="0" fontId="5" fillId="9" borderId="30" xfId="0" applyFont="1" applyFill="1" applyBorder="1" applyAlignment="1">
      <alignment horizontal="center" wrapText="1"/>
    </xf>
    <xf numFmtId="0" fontId="6" fillId="9" borderId="31" xfId="0" applyFont="1" applyFill="1" applyBorder="1" applyAlignment="1">
      <alignment horizontal="center" vertical="center" wrapText="1"/>
    </xf>
    <xf numFmtId="0" fontId="6" fillId="9" borderId="32" xfId="0" applyFont="1" applyFill="1" applyBorder="1" applyAlignment="1">
      <alignment horizontal="center" vertical="center" wrapText="1"/>
    </xf>
    <xf numFmtId="0" fontId="6" fillId="9" borderId="33" xfId="0" applyFont="1" applyFill="1" applyBorder="1" applyAlignment="1">
      <alignment horizontal="center" vertical="center" wrapText="1"/>
    </xf>
    <xf numFmtId="0" fontId="6" fillId="9" borderId="34" xfId="0" applyFont="1" applyFill="1" applyBorder="1" applyAlignment="1">
      <alignment horizontal="center" vertical="center" wrapText="1"/>
    </xf>
    <xf numFmtId="0" fontId="6" fillId="9" borderId="35" xfId="0" applyFont="1" applyFill="1" applyBorder="1" applyAlignment="1">
      <alignment horizontal="center" vertical="center" wrapText="1"/>
    </xf>
    <xf numFmtId="0" fontId="6" fillId="9" borderId="36" xfId="0" applyFont="1" applyFill="1" applyBorder="1" applyAlignment="1">
      <alignment horizontal="center" vertical="center" wrapText="1"/>
    </xf>
    <xf numFmtId="0" fontId="7" fillId="6" borderId="3" xfId="0" applyFont="1" applyFill="1" applyBorder="1" applyAlignment="1">
      <alignment horizontal="center" vertical="center"/>
    </xf>
    <xf numFmtId="0" fontId="7" fillId="6" borderId="0" xfId="0" applyFont="1" applyFill="1" applyBorder="1" applyAlignment="1">
      <alignment horizontal="center" vertical="center"/>
    </xf>
    <xf numFmtId="0" fontId="7" fillId="6" borderId="5" xfId="0" applyFont="1" applyFill="1" applyBorder="1" applyAlignment="1">
      <alignment horizontal="center" vertical="center"/>
    </xf>
    <xf numFmtId="0" fontId="7" fillId="6" borderId="4" xfId="0" applyFont="1" applyFill="1" applyBorder="1" applyAlignment="1">
      <alignment horizontal="center" vertical="center"/>
    </xf>
    <xf numFmtId="0" fontId="7" fillId="6" borderId="10" xfId="0" applyFont="1" applyFill="1" applyBorder="1" applyAlignment="1">
      <alignment horizontal="center" vertical="center"/>
    </xf>
    <xf numFmtId="0" fontId="7" fillId="6" borderId="2" xfId="0" applyFont="1" applyFill="1" applyBorder="1" applyAlignment="1">
      <alignment horizontal="center" vertical="center"/>
    </xf>
    <xf numFmtId="0" fontId="14" fillId="6" borderId="6" xfId="0" applyFont="1" applyFill="1" applyBorder="1" applyAlignment="1">
      <alignment horizontal="center" vertical="center"/>
    </xf>
    <xf numFmtId="0" fontId="14" fillId="6" borderId="0" xfId="0" applyFont="1" applyFill="1" applyBorder="1" applyAlignment="1">
      <alignment horizontal="center" vertical="center"/>
    </xf>
    <xf numFmtId="0" fontId="14" fillId="6" borderId="7" xfId="0" applyFont="1" applyFill="1" applyBorder="1" applyAlignment="1">
      <alignment horizontal="center" vertical="center"/>
    </xf>
    <xf numFmtId="0" fontId="14" fillId="6" borderId="3" xfId="0" applyFont="1" applyFill="1" applyBorder="1" applyAlignment="1">
      <alignment horizontal="center" vertical="center"/>
    </xf>
    <xf numFmtId="0" fontId="14" fillId="6" borderId="5"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10" xfId="0" applyFont="1" applyFill="1" applyBorder="1" applyAlignment="1">
      <alignment horizontal="center" vertical="center"/>
    </xf>
    <xf numFmtId="0" fontId="14" fillId="6" borderId="2" xfId="0" applyFont="1" applyFill="1" applyBorder="1" applyAlignment="1">
      <alignment horizontal="center" vertical="center"/>
    </xf>
    <xf numFmtId="49" fontId="6" fillId="7" borderId="11" xfId="0" applyNumberFormat="1" applyFont="1" applyFill="1" applyBorder="1" applyAlignment="1">
      <alignment horizontal="center" vertical="center"/>
    </xf>
    <xf numFmtId="49" fontId="6" fillId="7" borderId="1" xfId="0" applyNumberFormat="1" applyFont="1" applyFill="1" applyBorder="1" applyAlignment="1">
      <alignment horizontal="center" vertical="center"/>
    </xf>
    <xf numFmtId="0" fontId="15" fillId="6" borderId="3" xfId="0" applyFont="1" applyFill="1" applyBorder="1" applyAlignment="1">
      <alignment horizontal="center" vertical="center"/>
    </xf>
    <xf numFmtId="0" fontId="15" fillId="6" borderId="0" xfId="0" applyFont="1" applyFill="1" applyBorder="1" applyAlignment="1">
      <alignment horizontal="center" vertical="center"/>
    </xf>
    <xf numFmtId="0" fontId="15" fillId="6" borderId="5" xfId="0" applyFont="1" applyFill="1" applyBorder="1" applyAlignment="1">
      <alignment horizontal="center" vertical="center"/>
    </xf>
    <xf numFmtId="0" fontId="29" fillId="7" borderId="0" xfId="0" applyFont="1" applyFill="1" applyAlignment="1">
      <alignment horizontal="center"/>
    </xf>
  </cellXfs>
  <cellStyles count="1">
    <cellStyle name="Standard"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320741</xdr:colOff>
      <xdr:row>72</xdr:row>
      <xdr:rowOff>49223</xdr:rowOff>
    </xdr:from>
    <xdr:to>
      <xdr:col>6</xdr:col>
      <xdr:colOff>5403981</xdr:colOff>
      <xdr:row>76</xdr:row>
      <xdr:rowOff>1630944</xdr:rowOff>
    </xdr:to>
    <xdr:pic>
      <xdr:nvPicPr>
        <xdr:cNvPr id="2" name="Grafik 1"/>
        <xdr:cNvPicPr>
          <a:picLocks noChangeAspect="1"/>
        </xdr:cNvPicPr>
      </xdr:nvPicPr>
      <xdr:blipFill>
        <a:blip xmlns:r="http://schemas.openxmlformats.org/officeDocument/2006/relationships" r:embed="rId1">
          <a:duotone>
            <a:prstClr val="black"/>
            <a:schemeClr val="bg1">
              <a:lumMod val="50000"/>
              <a:tint val="45000"/>
              <a:satMod val="400000"/>
            </a:schemeClr>
          </a:duotone>
          <a:extLst>
            <a:ext uri="{28A0092B-C50C-407E-A947-70E740481C1C}">
              <a14:useLocalDpi xmlns:a14="http://schemas.microsoft.com/office/drawing/2010/main" val="0"/>
            </a:ext>
          </a:extLst>
        </a:blip>
        <a:stretch>
          <a:fillRect/>
        </a:stretch>
      </xdr:blipFill>
      <xdr:spPr>
        <a:xfrm>
          <a:off x="7493649" y="35554146"/>
          <a:ext cx="5083240" cy="2437027"/>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F32"/>
  <sheetViews>
    <sheetView tabSelected="1" zoomScaleNormal="100" zoomScaleSheetLayoutView="100" workbookViewId="0">
      <selection activeCell="B72" sqref="B72"/>
    </sheetView>
  </sheetViews>
  <sheetFormatPr baseColWidth="10" defaultRowHeight="15" x14ac:dyDescent="0.25"/>
  <cols>
    <col min="1" max="1" width="11.42578125" style="10"/>
    <col min="2" max="2" width="46.85546875" style="10" customWidth="1"/>
    <col min="3" max="3" width="74.140625" style="10" customWidth="1"/>
    <col min="4" max="16384" width="11.42578125" style="10"/>
  </cols>
  <sheetData>
    <row r="1" spans="1:6" x14ac:dyDescent="0.25">
      <c r="A1" s="406" t="s">
        <v>491</v>
      </c>
      <c r="B1" s="406"/>
      <c r="C1" s="406"/>
    </row>
    <row r="2" spans="1:6" ht="15" customHeight="1" x14ac:dyDescent="0.25">
      <c r="A2" s="406"/>
      <c r="B2" s="406"/>
      <c r="C2" s="406"/>
    </row>
    <row r="3" spans="1:6" ht="18.75" customHeight="1" x14ac:dyDescent="0.25">
      <c r="A3" s="406"/>
      <c r="B3" s="406"/>
      <c r="C3" s="406"/>
    </row>
    <row r="4" spans="1:6" ht="18.75" customHeight="1" x14ac:dyDescent="0.25">
      <c r="A4" s="12"/>
      <c r="B4" s="12"/>
      <c r="C4" s="12"/>
    </row>
    <row r="5" spans="1:6" ht="15" customHeight="1" x14ac:dyDescent="0.25">
      <c r="A5" s="407" t="s">
        <v>273</v>
      </c>
      <c r="B5" s="407"/>
      <c r="C5" s="407"/>
    </row>
    <row r="6" spans="1:6" ht="15" customHeight="1" x14ac:dyDescent="0.25">
      <c r="A6" s="71"/>
      <c r="B6" s="71"/>
      <c r="C6" s="71"/>
    </row>
    <row r="7" spans="1:6" ht="23.25" x14ac:dyDescent="0.35">
      <c r="A7" s="174"/>
      <c r="B7" s="175"/>
      <c r="C7" s="174"/>
      <c r="D7" s="176"/>
      <c r="E7" s="177"/>
      <c r="F7" s="177"/>
    </row>
    <row r="8" spans="1:6" ht="18.75" customHeight="1" x14ac:dyDescent="0.35">
      <c r="A8" s="177"/>
      <c r="B8" s="178"/>
      <c r="C8" s="177"/>
      <c r="D8" s="177"/>
      <c r="E8" s="177"/>
      <c r="F8" s="177"/>
    </row>
    <row r="9" spans="1:6" ht="18.75" customHeight="1" x14ac:dyDescent="0.3">
      <c r="A9" s="9"/>
      <c r="B9" s="9"/>
      <c r="C9" s="9"/>
    </row>
    <row r="10" spans="1:6" ht="57.75" customHeight="1" x14ac:dyDescent="0.25">
      <c r="A10" s="410" t="s">
        <v>492</v>
      </c>
      <c r="B10" s="410"/>
      <c r="C10" s="410"/>
    </row>
    <row r="12" spans="1:6" ht="18.75" x14ac:dyDescent="0.3">
      <c r="A12" s="408" t="s">
        <v>301</v>
      </c>
      <c r="B12" s="408"/>
      <c r="C12" s="408"/>
    </row>
    <row r="14" spans="1:6" ht="15.75" x14ac:dyDescent="0.25">
      <c r="A14" s="409" t="s">
        <v>402</v>
      </c>
      <c r="B14" s="409"/>
      <c r="C14" s="409"/>
    </row>
    <row r="15" spans="1:6" ht="18.75" x14ac:dyDescent="0.3">
      <c r="A15" s="411" t="s">
        <v>274</v>
      </c>
      <c r="B15" s="411"/>
      <c r="C15" s="411"/>
    </row>
    <row r="16" spans="1:6" ht="15.75" x14ac:dyDescent="0.25">
      <c r="A16" s="409" t="s">
        <v>275</v>
      </c>
      <c r="B16" s="409"/>
      <c r="C16" s="409"/>
    </row>
    <row r="18" spans="1:5" ht="15.75" x14ac:dyDescent="0.25">
      <c r="B18" s="13" t="s">
        <v>276</v>
      </c>
      <c r="C18" s="375" t="s">
        <v>487</v>
      </c>
    </row>
    <row r="19" spans="1:5" ht="33" customHeight="1" x14ac:dyDescent="0.25">
      <c r="B19" s="276" t="s">
        <v>277</v>
      </c>
      <c r="C19" s="277" t="s">
        <v>488</v>
      </c>
    </row>
    <row r="20" spans="1:5" ht="31.5" customHeight="1" x14ac:dyDescent="0.25">
      <c r="C20" s="413" t="s">
        <v>353</v>
      </c>
      <c r="D20" s="413"/>
      <c r="E20" s="413"/>
    </row>
    <row r="21" spans="1:5" ht="33.75" customHeight="1" x14ac:dyDescent="0.25">
      <c r="C21" s="129" t="s">
        <v>400</v>
      </c>
      <c r="D21" s="129"/>
      <c r="E21" s="129"/>
    </row>
    <row r="22" spans="1:5" ht="15" customHeight="1" x14ac:dyDescent="0.25"/>
    <row r="23" spans="1:5" x14ac:dyDescent="0.25">
      <c r="A23" s="412" t="s">
        <v>278</v>
      </c>
      <c r="B23" s="412"/>
      <c r="C23" s="412"/>
    </row>
    <row r="24" spans="1:5" x14ac:dyDescent="0.25">
      <c r="A24" s="405" t="s">
        <v>279</v>
      </c>
      <c r="B24" s="405"/>
      <c r="C24" s="405"/>
    </row>
    <row r="25" spans="1:5" x14ac:dyDescent="0.25">
      <c r="A25" s="405" t="s">
        <v>280</v>
      </c>
      <c r="B25" s="405"/>
      <c r="C25" s="405"/>
    </row>
    <row r="26" spans="1:5" x14ac:dyDescent="0.25">
      <c r="A26" s="405" t="s">
        <v>351</v>
      </c>
      <c r="B26" s="405"/>
      <c r="C26" s="405"/>
    </row>
    <row r="28" spans="1:5" ht="30" x14ac:dyDescent="0.25">
      <c r="B28" s="79" t="s">
        <v>346</v>
      </c>
      <c r="C28" s="78" t="s">
        <v>347</v>
      </c>
    </row>
    <row r="29" spans="1:5" ht="60" x14ac:dyDescent="0.25">
      <c r="C29" s="78" t="s">
        <v>348</v>
      </c>
    </row>
    <row r="30" spans="1:5" ht="30" x14ac:dyDescent="0.25">
      <c r="C30" s="78" t="s">
        <v>350</v>
      </c>
    </row>
    <row r="31" spans="1:5" ht="32.25" customHeight="1" x14ac:dyDescent="0.25">
      <c r="C31" s="77" t="s">
        <v>349</v>
      </c>
    </row>
    <row r="32" spans="1:5" x14ac:dyDescent="0.25">
      <c r="C32" s="10" t="s">
        <v>399</v>
      </c>
    </row>
  </sheetData>
  <sheetProtection password="FD7E" sheet="1" objects="1" scenarios="1" selectLockedCells="1" selectUnlockedCells="1"/>
  <mergeCells count="12">
    <mergeCell ref="A26:C26"/>
    <mergeCell ref="A1:C3"/>
    <mergeCell ref="A5:C5"/>
    <mergeCell ref="A12:C12"/>
    <mergeCell ref="A16:C16"/>
    <mergeCell ref="A25:C25"/>
    <mergeCell ref="A24:C24"/>
    <mergeCell ref="A10:C10"/>
    <mergeCell ref="A14:C14"/>
    <mergeCell ref="A15:C15"/>
    <mergeCell ref="A23:C23"/>
    <mergeCell ref="C20:E20"/>
  </mergeCells>
  <pageMargins left="0.7" right="0.7" top="0.78740157499999996" bottom="0.78740157499999996" header="0.3" footer="0.3"/>
  <pageSetup paperSize="9"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H31"/>
  <sheetViews>
    <sheetView topLeftCell="A16" zoomScale="96" zoomScaleNormal="96" workbookViewId="0">
      <selection activeCell="C21" sqref="C21"/>
    </sheetView>
  </sheetViews>
  <sheetFormatPr baseColWidth="10" defaultRowHeight="15" x14ac:dyDescent="0.25"/>
  <cols>
    <col min="1" max="1" width="8.5703125" style="10" customWidth="1"/>
    <col min="2" max="2" width="39.140625" style="10" customWidth="1"/>
    <col min="3" max="3" width="83" style="10" customWidth="1"/>
    <col min="4" max="4" width="32" style="10" customWidth="1"/>
    <col min="5" max="5" width="7.5703125" style="10" customWidth="1"/>
    <col min="6" max="6" width="3.140625" style="10" customWidth="1"/>
    <col min="7" max="7" width="3.5703125" style="10" customWidth="1"/>
    <col min="8" max="8" width="109.140625" style="10" bestFit="1" customWidth="1"/>
    <col min="9" max="16384" width="11.42578125" style="10"/>
  </cols>
  <sheetData>
    <row r="1" spans="1:8" ht="42" customHeight="1" thickBot="1" x14ac:dyDescent="0.3">
      <c r="A1" s="415" t="s">
        <v>310</v>
      </c>
      <c r="B1" s="415"/>
      <c r="C1" s="415"/>
      <c r="D1" s="415"/>
      <c r="E1" s="125"/>
      <c r="F1" s="125"/>
      <c r="G1" s="125"/>
      <c r="H1" s="128" t="s">
        <v>287</v>
      </c>
    </row>
    <row r="2" spans="1:8" ht="59.25" customHeight="1" thickTop="1" x14ac:dyDescent="0.3">
      <c r="B2" s="416" t="s">
        <v>286</v>
      </c>
      <c r="C2" s="416"/>
      <c r="H2" s="417" t="s">
        <v>357</v>
      </c>
    </row>
    <row r="3" spans="1:8" ht="73.5" customHeight="1" x14ac:dyDescent="0.25">
      <c r="B3" s="414" t="s">
        <v>352</v>
      </c>
      <c r="C3" s="414"/>
      <c r="H3" s="418"/>
    </row>
    <row r="4" spans="1:8" ht="26.1" customHeight="1" x14ac:dyDescent="0.25">
      <c r="H4" s="418"/>
    </row>
    <row r="5" spans="1:8" ht="26.1" customHeight="1" thickBot="1" x14ac:dyDescent="0.35">
      <c r="B5" s="14" t="s">
        <v>282</v>
      </c>
      <c r="C5" s="11"/>
      <c r="H5" s="419"/>
    </row>
    <row r="6" spans="1:8" ht="38.25" customHeight="1" thickTop="1" x14ac:dyDescent="0.25">
      <c r="B6" s="420" t="s">
        <v>379</v>
      </c>
      <c r="C6" s="420"/>
      <c r="H6" s="417" t="s">
        <v>457</v>
      </c>
    </row>
    <row r="7" spans="1:8" ht="57" customHeight="1" x14ac:dyDescent="0.25">
      <c r="B7" s="420" t="s">
        <v>380</v>
      </c>
      <c r="C7" s="420"/>
      <c r="H7" s="418"/>
    </row>
    <row r="8" spans="1:8" ht="26.1" customHeight="1" x14ac:dyDescent="0.3">
      <c r="B8" s="15" t="s">
        <v>342</v>
      </c>
      <c r="C8" s="11"/>
      <c r="H8" s="418"/>
    </row>
    <row r="9" spans="1:8" ht="26.1" customHeight="1" thickBot="1" x14ac:dyDescent="0.35">
      <c r="B9" s="15" t="s">
        <v>343</v>
      </c>
      <c r="C9" s="11"/>
      <c r="H9" s="419"/>
    </row>
    <row r="10" spans="1:8" ht="26.1" customHeight="1" thickTop="1" x14ac:dyDescent="0.3">
      <c r="B10" s="15" t="s">
        <v>344</v>
      </c>
      <c r="C10" s="11"/>
      <c r="H10" s="278"/>
    </row>
    <row r="11" spans="1:8" ht="15" customHeight="1" x14ac:dyDescent="0.25">
      <c r="H11" s="278"/>
    </row>
    <row r="12" spans="1:8" ht="26.1" customHeight="1" x14ac:dyDescent="0.3">
      <c r="B12" s="19" t="s">
        <v>285</v>
      </c>
      <c r="C12" s="11"/>
      <c r="H12" s="123"/>
    </row>
    <row r="13" spans="1:8" ht="60.75" customHeight="1" x14ac:dyDescent="0.25">
      <c r="B13" s="414" t="s">
        <v>311</v>
      </c>
      <c r="C13" s="414"/>
      <c r="H13" s="124"/>
    </row>
    <row r="14" spans="1:8" ht="18.75" x14ac:dyDescent="0.3">
      <c r="B14" s="11"/>
      <c r="C14" s="11"/>
    </row>
    <row r="15" spans="1:8" ht="18.75" x14ac:dyDescent="0.3">
      <c r="A15" s="125"/>
      <c r="B15" s="126" t="s">
        <v>381</v>
      </c>
      <c r="C15" s="127"/>
      <c r="D15" s="125"/>
      <c r="E15" s="125"/>
      <c r="F15" s="125"/>
      <c r="G15" s="125"/>
      <c r="H15" s="125"/>
    </row>
    <row r="16" spans="1:8" ht="18.75" x14ac:dyDescent="0.3">
      <c r="B16" s="11"/>
      <c r="C16" s="11"/>
    </row>
    <row r="17" spans="2:5" ht="18.75" x14ac:dyDescent="0.3">
      <c r="B17" s="16" t="s">
        <v>468</v>
      </c>
      <c r="C17" s="11" t="s">
        <v>302</v>
      </c>
    </row>
    <row r="18" spans="2:5" ht="18.75" x14ac:dyDescent="0.3">
      <c r="B18" s="16" t="s">
        <v>469</v>
      </c>
      <c r="C18" s="11" t="s">
        <v>281</v>
      </c>
    </row>
    <row r="19" spans="2:5" ht="150" x14ac:dyDescent="0.3">
      <c r="B19" s="16" t="s">
        <v>470</v>
      </c>
      <c r="C19" s="17" t="s">
        <v>354</v>
      </c>
    </row>
    <row r="20" spans="2:5" ht="75" x14ac:dyDescent="0.25">
      <c r="B20" s="16" t="s">
        <v>471</v>
      </c>
      <c r="C20" s="18" t="s">
        <v>303</v>
      </c>
    </row>
    <row r="21" spans="2:5" ht="135.75" customHeight="1" x14ac:dyDescent="0.25">
      <c r="B21" s="16" t="s">
        <v>472</v>
      </c>
      <c r="C21" s="18" t="s">
        <v>378</v>
      </c>
      <c r="E21" s="62"/>
    </row>
    <row r="22" spans="2:5" ht="37.5" x14ac:dyDescent="0.25">
      <c r="B22" s="16" t="s">
        <v>473</v>
      </c>
      <c r="C22" s="18" t="s">
        <v>283</v>
      </c>
    </row>
    <row r="23" spans="2:5" ht="37.5" x14ac:dyDescent="0.25">
      <c r="B23" s="16" t="s">
        <v>474</v>
      </c>
      <c r="C23" s="18" t="s">
        <v>284</v>
      </c>
    </row>
    <row r="24" spans="2:5" ht="37.5" x14ac:dyDescent="0.25">
      <c r="B24" s="16" t="s">
        <v>475</v>
      </c>
      <c r="C24" s="18" t="s">
        <v>382</v>
      </c>
    </row>
    <row r="25" spans="2:5" ht="18.75" x14ac:dyDescent="0.25">
      <c r="B25" s="16"/>
      <c r="C25" s="18"/>
    </row>
    <row r="26" spans="2:5" ht="18.75" x14ac:dyDescent="0.25">
      <c r="B26" s="16"/>
      <c r="C26" s="18"/>
    </row>
    <row r="27" spans="2:5" ht="18.75" x14ac:dyDescent="0.25">
      <c r="B27" s="16"/>
      <c r="C27" s="18"/>
    </row>
    <row r="28" spans="2:5" ht="18.75" x14ac:dyDescent="0.25">
      <c r="B28" s="16"/>
      <c r="C28" s="18"/>
    </row>
    <row r="29" spans="2:5" ht="18.75" x14ac:dyDescent="0.25">
      <c r="C29" s="18"/>
    </row>
    <row r="30" spans="2:5" ht="18.75" x14ac:dyDescent="0.25">
      <c r="C30" s="18"/>
    </row>
    <row r="31" spans="2:5" ht="18.75" x14ac:dyDescent="0.25">
      <c r="C31" s="18"/>
    </row>
  </sheetData>
  <sheetProtection password="FD7E" sheet="1" objects="1" scenarios="1" selectLockedCells="1" selectUnlockedCells="1"/>
  <mergeCells count="8">
    <mergeCell ref="B13:C13"/>
    <mergeCell ref="A1:D1"/>
    <mergeCell ref="B2:C2"/>
    <mergeCell ref="B3:C3"/>
    <mergeCell ref="H2:H5"/>
    <mergeCell ref="B6:C6"/>
    <mergeCell ref="B7:C7"/>
    <mergeCell ref="H6:H9"/>
  </mergeCells>
  <pageMargins left="0.7" right="0.7" top="0.78740157499999996" bottom="0.78740157499999996" header="0.3" footer="0.3"/>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G145"/>
  <sheetViews>
    <sheetView view="pageBreakPreview" zoomScaleNormal="100" zoomScaleSheetLayoutView="100" workbookViewId="0">
      <selection activeCell="D7" sqref="D7"/>
    </sheetView>
  </sheetViews>
  <sheetFormatPr baseColWidth="10" defaultRowHeight="15" x14ac:dyDescent="0.25"/>
  <cols>
    <col min="1" max="1" width="7.7109375" style="20" customWidth="1"/>
    <col min="2" max="2" width="12.7109375" style="20" customWidth="1"/>
    <col min="3" max="3" width="45.7109375" style="37" customWidth="1"/>
    <col min="4" max="4" width="11.42578125" style="20"/>
    <col min="5" max="5" width="20.7109375" style="39" customWidth="1"/>
    <col min="6" max="6" width="64.42578125" style="72" customWidth="1"/>
    <col min="7" max="16384" width="11.42578125" style="20"/>
  </cols>
  <sheetData>
    <row r="1" spans="1:7" ht="18.75" x14ac:dyDescent="0.3">
      <c r="A1" s="376"/>
      <c r="B1" s="377" t="s">
        <v>288</v>
      </c>
      <c r="C1" s="378" t="s">
        <v>309</v>
      </c>
      <c r="D1" s="379"/>
      <c r="E1" s="380"/>
      <c r="F1" s="381"/>
      <c r="G1" s="131"/>
    </row>
    <row r="2" spans="1:7" x14ac:dyDescent="0.25">
      <c r="A2" s="376"/>
      <c r="B2" s="382" t="s">
        <v>289</v>
      </c>
      <c r="C2" s="383" t="s">
        <v>290</v>
      </c>
      <c r="D2" s="379"/>
      <c r="E2" s="380"/>
      <c r="F2" s="381"/>
      <c r="G2" s="131"/>
    </row>
    <row r="3" spans="1:7" ht="21" x14ac:dyDescent="0.35">
      <c r="A3" s="22" t="s">
        <v>427</v>
      </c>
      <c r="B3" s="23"/>
      <c r="C3" s="24"/>
      <c r="D3" s="23"/>
      <c r="E3" s="130"/>
      <c r="F3" s="133"/>
      <c r="G3" s="132"/>
    </row>
    <row r="4" spans="1:7" s="21" customFormat="1" ht="63" customHeight="1" x14ac:dyDescent="0.25">
      <c r="A4" s="25" t="s">
        <v>304</v>
      </c>
      <c r="B4" s="26"/>
      <c r="C4" s="27" t="s">
        <v>4</v>
      </c>
      <c r="D4" s="38" t="s">
        <v>196</v>
      </c>
      <c r="E4" s="160" t="s">
        <v>403</v>
      </c>
      <c r="F4" s="134" t="s">
        <v>385</v>
      </c>
      <c r="G4" s="131"/>
    </row>
    <row r="5" spans="1:7" ht="16.5" thickBot="1" x14ac:dyDescent="0.3">
      <c r="A5" s="28">
        <v>1</v>
      </c>
      <c r="B5" s="29"/>
      <c r="C5" s="30" t="s">
        <v>25</v>
      </c>
      <c r="D5" s="23"/>
      <c r="E5" s="159"/>
      <c r="F5" s="135"/>
      <c r="G5" s="132"/>
    </row>
    <row r="6" spans="1:7" ht="36.75" thickTop="1" x14ac:dyDescent="0.25">
      <c r="A6" s="363">
        <v>1</v>
      </c>
      <c r="B6" s="364" t="s">
        <v>27</v>
      </c>
      <c r="C6" s="365" t="s">
        <v>291</v>
      </c>
      <c r="D6" s="357"/>
      <c r="E6" s="358" t="s">
        <v>386</v>
      </c>
      <c r="F6" s="133"/>
      <c r="G6" s="132"/>
    </row>
    <row r="7" spans="1:7" ht="108" x14ac:dyDescent="0.25">
      <c r="A7" s="366">
        <v>1</v>
      </c>
      <c r="B7" s="367" t="s">
        <v>28</v>
      </c>
      <c r="C7" s="368" t="s">
        <v>458</v>
      </c>
      <c r="D7" s="63"/>
      <c r="E7" s="158" t="s">
        <v>407</v>
      </c>
      <c r="F7" s="361" t="s">
        <v>439</v>
      </c>
      <c r="G7" s="132"/>
    </row>
    <row r="8" spans="1:7" ht="32.25" thickBot="1" x14ac:dyDescent="0.3">
      <c r="A8" s="369">
        <v>1</v>
      </c>
      <c r="B8" s="370" t="s">
        <v>29</v>
      </c>
      <c r="C8" s="371" t="s">
        <v>433</v>
      </c>
      <c r="D8" s="359"/>
      <c r="E8" s="360" t="s">
        <v>387</v>
      </c>
      <c r="F8" s="157"/>
      <c r="G8" s="132"/>
    </row>
    <row r="9" spans="1:7" ht="264" x14ac:dyDescent="0.25">
      <c r="A9" s="363">
        <v>1</v>
      </c>
      <c r="B9" s="364" t="s">
        <v>32</v>
      </c>
      <c r="C9" s="365" t="s">
        <v>459</v>
      </c>
      <c r="D9" s="64"/>
      <c r="E9" s="158" t="s">
        <v>406</v>
      </c>
      <c r="F9" s="361" t="s">
        <v>440</v>
      </c>
      <c r="G9" s="132"/>
    </row>
    <row r="10" spans="1:7" ht="48" x14ac:dyDescent="0.25">
      <c r="A10" s="366">
        <v>1</v>
      </c>
      <c r="B10" s="367" t="s">
        <v>33</v>
      </c>
      <c r="C10" s="368" t="s">
        <v>434</v>
      </c>
      <c r="D10" s="63"/>
      <c r="E10" s="158" t="s">
        <v>388</v>
      </c>
      <c r="F10" s="361" t="s">
        <v>441</v>
      </c>
      <c r="G10" s="132"/>
    </row>
    <row r="11" spans="1:7" ht="24" x14ac:dyDescent="0.25">
      <c r="A11" s="366">
        <v>1</v>
      </c>
      <c r="B11" s="367" t="s">
        <v>34</v>
      </c>
      <c r="C11" s="368" t="s">
        <v>292</v>
      </c>
      <c r="D11" s="63"/>
      <c r="E11" s="158" t="s">
        <v>389</v>
      </c>
      <c r="F11" s="133"/>
      <c r="G11" s="132"/>
    </row>
    <row r="12" spans="1:7" ht="96" x14ac:dyDescent="0.25">
      <c r="A12" s="366">
        <v>1</v>
      </c>
      <c r="B12" s="367" t="s">
        <v>36</v>
      </c>
      <c r="C12" s="368" t="s">
        <v>460</v>
      </c>
      <c r="D12" s="63"/>
      <c r="E12" s="158" t="s">
        <v>409</v>
      </c>
      <c r="F12" s="361" t="s">
        <v>442</v>
      </c>
      <c r="G12" s="132"/>
    </row>
    <row r="13" spans="1:7" ht="99" x14ac:dyDescent="0.25">
      <c r="A13" s="366">
        <v>1</v>
      </c>
      <c r="B13" s="367" t="s">
        <v>37</v>
      </c>
      <c r="C13" s="368" t="s">
        <v>461</v>
      </c>
      <c r="D13" s="63"/>
      <c r="E13" s="158" t="s">
        <v>408</v>
      </c>
      <c r="F13" s="361" t="s">
        <v>476</v>
      </c>
      <c r="G13" s="132"/>
    </row>
    <row r="14" spans="1:7" ht="15.75" x14ac:dyDescent="0.25">
      <c r="A14" s="366">
        <v>1</v>
      </c>
      <c r="B14" s="367" t="s">
        <v>38</v>
      </c>
      <c r="C14" s="368" t="s">
        <v>293</v>
      </c>
      <c r="D14" s="63"/>
      <c r="E14" s="158" t="s">
        <v>390</v>
      </c>
      <c r="F14" s="133"/>
      <c r="G14" s="132"/>
    </row>
    <row r="15" spans="1:7" ht="146.25" x14ac:dyDescent="0.25">
      <c r="A15" s="366">
        <v>1</v>
      </c>
      <c r="B15" s="367" t="s">
        <v>40</v>
      </c>
      <c r="C15" s="368" t="s">
        <v>437</v>
      </c>
      <c r="D15" s="63"/>
      <c r="E15" s="158" t="s">
        <v>405</v>
      </c>
      <c r="F15" s="361" t="s">
        <v>443</v>
      </c>
      <c r="G15" s="132"/>
    </row>
    <row r="16" spans="1:7" ht="194.25" x14ac:dyDescent="0.25">
      <c r="A16" s="366">
        <v>1</v>
      </c>
      <c r="B16" s="367" t="s">
        <v>41</v>
      </c>
      <c r="C16" s="368" t="s">
        <v>438</v>
      </c>
      <c r="D16" s="63"/>
      <c r="E16" s="158" t="s">
        <v>404</v>
      </c>
      <c r="F16" s="133"/>
      <c r="G16" s="132"/>
    </row>
    <row r="17" spans="1:7" ht="120" x14ac:dyDescent="0.25">
      <c r="A17" s="366">
        <v>1</v>
      </c>
      <c r="B17" s="367" t="s">
        <v>42</v>
      </c>
      <c r="C17" s="368" t="s">
        <v>294</v>
      </c>
      <c r="D17" s="63"/>
      <c r="E17" s="158" t="s">
        <v>391</v>
      </c>
      <c r="F17" s="133"/>
      <c r="G17" s="132"/>
    </row>
    <row r="18" spans="1:7" ht="47.25" x14ac:dyDescent="0.25">
      <c r="A18" s="366">
        <v>1</v>
      </c>
      <c r="B18" s="367" t="s">
        <v>44</v>
      </c>
      <c r="C18" s="368" t="s">
        <v>295</v>
      </c>
      <c r="D18" s="63"/>
      <c r="E18" s="158" t="s">
        <v>392</v>
      </c>
      <c r="F18" s="133"/>
      <c r="G18" s="132"/>
    </row>
    <row r="19" spans="1:7" ht="47.25" x14ac:dyDescent="0.25">
      <c r="A19" s="366">
        <v>1</v>
      </c>
      <c r="B19" s="367" t="s">
        <v>45</v>
      </c>
      <c r="C19" s="368" t="s">
        <v>296</v>
      </c>
      <c r="D19" s="63"/>
      <c r="E19" s="158" t="s">
        <v>393</v>
      </c>
      <c r="F19" s="133"/>
      <c r="G19" s="132"/>
    </row>
    <row r="20" spans="1:7" ht="31.5" x14ac:dyDescent="0.25">
      <c r="A20" s="366">
        <v>1</v>
      </c>
      <c r="B20" s="367" t="s">
        <v>46</v>
      </c>
      <c r="C20" s="368" t="s">
        <v>370</v>
      </c>
      <c r="D20" s="63"/>
      <c r="E20" s="158" t="s">
        <v>394</v>
      </c>
      <c r="F20" s="133"/>
      <c r="G20" s="132"/>
    </row>
    <row r="21" spans="1:7" ht="48" thickBot="1" x14ac:dyDescent="0.3">
      <c r="A21" s="369">
        <v>1</v>
      </c>
      <c r="B21" s="370" t="s">
        <v>47</v>
      </c>
      <c r="C21" s="371" t="s">
        <v>297</v>
      </c>
      <c r="D21" s="65"/>
      <c r="E21" s="158" t="s">
        <v>395</v>
      </c>
      <c r="F21" s="133"/>
      <c r="G21" s="132"/>
    </row>
    <row r="22" spans="1:7" ht="31.5" x14ac:dyDescent="0.25">
      <c r="A22" s="372">
        <v>1</v>
      </c>
      <c r="B22" s="373" t="s">
        <v>49</v>
      </c>
      <c r="C22" s="374" t="s">
        <v>369</v>
      </c>
      <c r="D22" s="66"/>
      <c r="E22" s="158" t="s">
        <v>396</v>
      </c>
      <c r="F22" s="133"/>
      <c r="G22" s="132"/>
    </row>
    <row r="23" spans="1:7" ht="32.25" thickBot="1" x14ac:dyDescent="0.3">
      <c r="A23" s="369">
        <v>1</v>
      </c>
      <c r="B23" s="370" t="s">
        <v>50</v>
      </c>
      <c r="C23" s="371" t="s">
        <v>368</v>
      </c>
      <c r="D23" s="362"/>
      <c r="E23" s="158" t="s">
        <v>397</v>
      </c>
      <c r="F23" s="133"/>
      <c r="G23" s="132"/>
    </row>
    <row r="24" spans="1:7" ht="31.5" x14ac:dyDescent="0.25">
      <c r="A24" s="363">
        <v>1</v>
      </c>
      <c r="B24" s="364" t="s">
        <v>52</v>
      </c>
      <c r="C24" s="365" t="s">
        <v>298</v>
      </c>
      <c r="D24" s="66"/>
      <c r="E24" s="158" t="s">
        <v>365</v>
      </c>
      <c r="F24" s="136"/>
      <c r="G24" s="132"/>
    </row>
    <row r="25" spans="1:7" ht="47.25" x14ac:dyDescent="0.25">
      <c r="A25" s="366">
        <v>1</v>
      </c>
      <c r="B25" s="367" t="s">
        <v>53</v>
      </c>
      <c r="C25" s="368" t="s">
        <v>367</v>
      </c>
      <c r="D25" s="63"/>
      <c r="E25" s="158" t="s">
        <v>398</v>
      </c>
      <c r="F25" s="136"/>
      <c r="G25" s="132"/>
    </row>
    <row r="26" spans="1:7" ht="36.75" thickBot="1" x14ac:dyDescent="0.3">
      <c r="A26" s="369">
        <v>1</v>
      </c>
      <c r="B26" s="370" t="s">
        <v>54</v>
      </c>
      <c r="C26" s="371" t="s">
        <v>299</v>
      </c>
      <c r="D26" s="67"/>
      <c r="E26" s="158" t="s">
        <v>366</v>
      </c>
      <c r="F26" s="136"/>
      <c r="G26" s="132"/>
    </row>
    <row r="27" spans="1:7" x14ac:dyDescent="0.25">
      <c r="A27" s="132"/>
      <c r="B27" s="132"/>
      <c r="C27" s="132"/>
      <c r="D27" s="132"/>
      <c r="E27" s="130"/>
      <c r="F27" s="133"/>
      <c r="G27" s="132"/>
    </row>
    <row r="28" spans="1:7" x14ac:dyDescent="0.25">
      <c r="A28" s="132"/>
      <c r="B28" s="132"/>
      <c r="C28" s="132"/>
      <c r="D28" s="132"/>
      <c r="E28" s="130"/>
      <c r="F28" s="133"/>
      <c r="G28" s="132"/>
    </row>
    <row r="29" spans="1:7" x14ac:dyDescent="0.25">
      <c r="A29" s="132"/>
      <c r="B29" s="132"/>
      <c r="C29" s="132"/>
      <c r="D29" s="132"/>
      <c r="E29" s="130"/>
      <c r="F29" s="133"/>
      <c r="G29" s="132"/>
    </row>
    <row r="30" spans="1:7" x14ac:dyDescent="0.25">
      <c r="A30" s="132"/>
      <c r="B30" s="132"/>
      <c r="C30" s="132"/>
      <c r="D30" s="132"/>
      <c r="E30" s="130"/>
      <c r="F30" s="133"/>
      <c r="G30" s="132"/>
    </row>
    <row r="31" spans="1:7" x14ac:dyDescent="0.25">
      <c r="A31" s="132"/>
      <c r="B31" s="132"/>
      <c r="C31" s="132"/>
      <c r="D31" s="132"/>
      <c r="E31" s="130"/>
      <c r="F31" s="133"/>
      <c r="G31" s="132"/>
    </row>
    <row r="32" spans="1:7" x14ac:dyDescent="0.25">
      <c r="A32" s="132"/>
      <c r="B32" s="132"/>
      <c r="C32" s="132"/>
      <c r="D32" s="132"/>
      <c r="E32" s="130"/>
      <c r="F32" s="133"/>
      <c r="G32" s="132"/>
    </row>
    <row r="33" spans="1:7" x14ac:dyDescent="0.25">
      <c r="A33" s="132"/>
      <c r="B33" s="132"/>
      <c r="C33" s="132"/>
      <c r="D33" s="132"/>
      <c r="E33" s="130"/>
      <c r="F33" s="133"/>
      <c r="G33" s="132"/>
    </row>
    <row r="34" spans="1:7" x14ac:dyDescent="0.25">
      <c r="A34" s="132"/>
      <c r="B34" s="132"/>
      <c r="C34" s="132"/>
      <c r="D34" s="132"/>
      <c r="E34" s="130"/>
      <c r="F34" s="133"/>
      <c r="G34" s="132"/>
    </row>
    <row r="35" spans="1:7" x14ac:dyDescent="0.25">
      <c r="A35" s="132"/>
      <c r="B35" s="132"/>
      <c r="C35" s="132"/>
      <c r="D35" s="132"/>
      <c r="E35" s="130"/>
      <c r="F35" s="133"/>
      <c r="G35" s="132"/>
    </row>
    <row r="36" spans="1:7" x14ac:dyDescent="0.25">
      <c r="A36" s="132"/>
      <c r="B36" s="132"/>
      <c r="C36" s="132"/>
      <c r="D36" s="132"/>
      <c r="E36" s="130"/>
      <c r="F36" s="133"/>
      <c r="G36" s="132"/>
    </row>
    <row r="37" spans="1:7" x14ac:dyDescent="0.25">
      <c r="A37" s="132"/>
      <c r="B37" s="132"/>
      <c r="C37" s="132"/>
      <c r="D37" s="132"/>
      <c r="E37" s="130"/>
      <c r="F37" s="133"/>
      <c r="G37" s="132"/>
    </row>
    <row r="38" spans="1:7" x14ac:dyDescent="0.25">
      <c r="A38" s="132"/>
      <c r="B38" s="132"/>
      <c r="C38" s="132"/>
      <c r="D38" s="132"/>
      <c r="E38" s="130"/>
      <c r="F38" s="133"/>
      <c r="G38" s="132"/>
    </row>
    <row r="39" spans="1:7" x14ac:dyDescent="0.25">
      <c r="A39" s="132"/>
      <c r="B39" s="132"/>
      <c r="C39" s="132"/>
      <c r="D39" s="132"/>
      <c r="E39" s="130"/>
      <c r="F39" s="133"/>
      <c r="G39" s="132"/>
    </row>
    <row r="40" spans="1:7" x14ac:dyDescent="0.25">
      <c r="A40" s="132"/>
      <c r="B40" s="132"/>
      <c r="C40" s="132"/>
      <c r="D40" s="132"/>
      <c r="E40" s="130"/>
      <c r="F40" s="133"/>
      <c r="G40" s="132"/>
    </row>
    <row r="41" spans="1:7" x14ac:dyDescent="0.25">
      <c r="A41" s="132"/>
      <c r="B41" s="132"/>
      <c r="C41" s="132"/>
      <c r="D41" s="132"/>
      <c r="E41" s="130"/>
      <c r="F41" s="133"/>
      <c r="G41" s="132"/>
    </row>
    <row r="42" spans="1:7" x14ac:dyDescent="0.25">
      <c r="A42" s="132"/>
      <c r="B42" s="132"/>
      <c r="C42" s="132"/>
      <c r="D42" s="132"/>
      <c r="E42" s="130"/>
      <c r="F42" s="133"/>
      <c r="G42" s="132"/>
    </row>
    <row r="43" spans="1:7" x14ac:dyDescent="0.25">
      <c r="B43" s="31"/>
      <c r="C43" s="31"/>
    </row>
    <row r="44" spans="1:7" x14ac:dyDescent="0.25">
      <c r="C44" s="20"/>
    </row>
    <row r="45" spans="1:7" x14ac:dyDescent="0.25">
      <c r="C45" s="20"/>
    </row>
    <row r="46" spans="1:7" x14ac:dyDescent="0.25">
      <c r="C46" s="20"/>
    </row>
    <row r="47" spans="1:7" x14ac:dyDescent="0.25">
      <c r="C47" s="20"/>
    </row>
    <row r="48" spans="1:7" x14ac:dyDescent="0.25">
      <c r="C48" s="20"/>
    </row>
    <row r="49" spans="3:3" x14ac:dyDescent="0.25">
      <c r="C49" s="20"/>
    </row>
    <row r="50" spans="3:3" x14ac:dyDescent="0.25">
      <c r="C50" s="20"/>
    </row>
    <row r="51" spans="3:3" x14ac:dyDescent="0.25">
      <c r="C51" s="20"/>
    </row>
    <row r="52" spans="3:3" x14ac:dyDescent="0.25">
      <c r="C52" s="20"/>
    </row>
    <row r="53" spans="3:3" x14ac:dyDescent="0.25">
      <c r="C53" s="20"/>
    </row>
    <row r="54" spans="3:3" x14ac:dyDescent="0.25">
      <c r="C54" s="20"/>
    </row>
    <row r="55" spans="3:3" x14ac:dyDescent="0.25">
      <c r="C55" s="20"/>
    </row>
    <row r="56" spans="3:3" x14ac:dyDescent="0.25">
      <c r="C56" s="20"/>
    </row>
    <row r="57" spans="3:3" x14ac:dyDescent="0.25">
      <c r="C57" s="20"/>
    </row>
    <row r="58" spans="3:3" x14ac:dyDescent="0.25">
      <c r="C58" s="20"/>
    </row>
    <row r="59" spans="3:3" x14ac:dyDescent="0.25">
      <c r="C59" s="20"/>
    </row>
    <row r="60" spans="3:3" x14ac:dyDescent="0.25">
      <c r="C60" s="20"/>
    </row>
    <row r="61" spans="3:3" x14ac:dyDescent="0.25">
      <c r="C61" s="20"/>
    </row>
    <row r="62" spans="3:3" x14ac:dyDescent="0.25">
      <c r="C62" s="20"/>
    </row>
    <row r="63" spans="3:3" x14ac:dyDescent="0.25">
      <c r="C63" s="20"/>
    </row>
    <row r="64" spans="3:3" x14ac:dyDescent="0.25">
      <c r="C64" s="20"/>
    </row>
    <row r="65" spans="1:3" ht="15.75" x14ac:dyDescent="0.25">
      <c r="A65" s="32"/>
      <c r="B65" s="33"/>
      <c r="C65" s="34"/>
    </row>
    <row r="66" spans="1:3" ht="15.75" x14ac:dyDescent="0.25">
      <c r="A66" s="421"/>
      <c r="B66" s="422"/>
      <c r="C66" s="34"/>
    </row>
    <row r="67" spans="1:3" ht="15.75" x14ac:dyDescent="0.25">
      <c r="A67" s="421"/>
      <c r="B67" s="422"/>
      <c r="C67" s="34"/>
    </row>
    <row r="68" spans="1:3" ht="15.75" x14ac:dyDescent="0.25">
      <c r="A68" s="35"/>
      <c r="B68" s="34"/>
      <c r="C68" s="34"/>
    </row>
    <row r="69" spans="1:3" ht="15.75" x14ac:dyDescent="0.25">
      <c r="A69" s="35"/>
      <c r="B69" s="34"/>
      <c r="C69" s="34"/>
    </row>
    <row r="70" spans="1:3" ht="15.75" x14ac:dyDescent="0.25">
      <c r="A70" s="35"/>
      <c r="B70" s="34"/>
      <c r="C70" s="34"/>
    </row>
    <row r="71" spans="1:3" ht="15.75" x14ac:dyDescent="0.25">
      <c r="A71" s="35"/>
      <c r="B71" s="34"/>
      <c r="C71" s="34"/>
    </row>
    <row r="72" spans="1:3" ht="15.75" x14ac:dyDescent="0.25">
      <c r="A72" s="35"/>
      <c r="B72" s="34"/>
      <c r="C72" s="34"/>
    </row>
    <row r="73" spans="1:3" ht="15.75" x14ac:dyDescent="0.25">
      <c r="A73" s="35"/>
      <c r="B73" s="34"/>
      <c r="C73" s="34"/>
    </row>
    <row r="74" spans="1:3" ht="15.75" x14ac:dyDescent="0.25">
      <c r="A74" s="35"/>
      <c r="B74" s="34"/>
      <c r="C74" s="34"/>
    </row>
    <row r="75" spans="1:3" ht="15.75" x14ac:dyDescent="0.25">
      <c r="A75" s="35"/>
      <c r="B75" s="34"/>
      <c r="C75" s="34"/>
    </row>
    <row r="76" spans="1:3" ht="15.75" x14ac:dyDescent="0.25">
      <c r="A76" s="35"/>
      <c r="B76" s="34"/>
      <c r="C76" s="34"/>
    </row>
    <row r="77" spans="1:3" ht="15.75" x14ac:dyDescent="0.25">
      <c r="A77" s="35"/>
      <c r="B77" s="34"/>
      <c r="C77" s="34"/>
    </row>
    <row r="78" spans="1:3" ht="15.75" x14ac:dyDescent="0.25">
      <c r="A78" s="35"/>
      <c r="B78" s="34"/>
      <c r="C78" s="34"/>
    </row>
    <row r="79" spans="1:3" ht="15.75" x14ac:dyDescent="0.25">
      <c r="A79" s="35"/>
      <c r="B79" s="34"/>
      <c r="C79" s="34"/>
    </row>
    <row r="80" spans="1:3" ht="15.75" x14ac:dyDescent="0.25">
      <c r="A80" s="35"/>
      <c r="B80" s="34"/>
      <c r="C80" s="34"/>
    </row>
    <row r="81" spans="1:3" ht="15.75" x14ac:dyDescent="0.25">
      <c r="A81" s="35"/>
      <c r="B81" s="34"/>
      <c r="C81" s="34"/>
    </row>
    <row r="82" spans="1:3" ht="15.75" x14ac:dyDescent="0.25">
      <c r="A82" s="35"/>
      <c r="B82" s="34"/>
      <c r="C82" s="34"/>
    </row>
    <row r="83" spans="1:3" ht="15.75" x14ac:dyDescent="0.25">
      <c r="A83" s="35"/>
      <c r="B83" s="34"/>
      <c r="C83" s="34"/>
    </row>
    <row r="84" spans="1:3" ht="15.75" x14ac:dyDescent="0.25">
      <c r="A84" s="35"/>
      <c r="B84" s="34"/>
      <c r="C84" s="34"/>
    </row>
    <row r="85" spans="1:3" ht="15.75" x14ac:dyDescent="0.25">
      <c r="A85" s="32"/>
      <c r="B85" s="33"/>
      <c r="C85" s="34"/>
    </row>
    <row r="86" spans="1:3" ht="15.75" x14ac:dyDescent="0.25">
      <c r="A86" s="35"/>
      <c r="B86" s="34"/>
      <c r="C86" s="34"/>
    </row>
    <row r="87" spans="1:3" ht="15.75" x14ac:dyDescent="0.25">
      <c r="A87" s="35"/>
      <c r="B87" s="34"/>
      <c r="C87" s="34"/>
    </row>
    <row r="88" spans="1:3" ht="15.75" x14ac:dyDescent="0.25">
      <c r="A88" s="35"/>
      <c r="B88" s="34"/>
      <c r="C88" s="34"/>
    </row>
    <row r="89" spans="1:3" ht="15.75" x14ac:dyDescent="0.25">
      <c r="A89" s="35"/>
      <c r="B89" s="34"/>
      <c r="C89" s="34"/>
    </row>
    <row r="90" spans="1:3" ht="15.75" x14ac:dyDescent="0.25">
      <c r="A90" s="35"/>
      <c r="B90" s="34"/>
      <c r="C90" s="34"/>
    </row>
    <row r="91" spans="1:3" ht="15.75" x14ac:dyDescent="0.25">
      <c r="A91" s="32"/>
      <c r="B91" s="33"/>
      <c r="C91" s="34"/>
    </row>
    <row r="92" spans="1:3" ht="15.75" x14ac:dyDescent="0.25">
      <c r="A92" s="32"/>
      <c r="B92" s="33"/>
      <c r="C92" s="34"/>
    </row>
    <row r="93" spans="1:3" ht="15.75" x14ac:dyDescent="0.25">
      <c r="A93" s="32"/>
      <c r="B93" s="33"/>
      <c r="C93" s="34"/>
    </row>
    <row r="94" spans="1:3" ht="15.75" x14ac:dyDescent="0.25">
      <c r="A94" s="35"/>
      <c r="B94" s="34"/>
      <c r="C94" s="34"/>
    </row>
    <row r="95" spans="1:3" ht="15.75" x14ac:dyDescent="0.25">
      <c r="A95" s="35"/>
      <c r="B95" s="34"/>
      <c r="C95" s="34"/>
    </row>
    <row r="96" spans="1:3" ht="15.75" x14ac:dyDescent="0.25">
      <c r="A96" s="35"/>
      <c r="B96" s="34"/>
      <c r="C96" s="34"/>
    </row>
    <row r="97" spans="1:3" ht="15.75" x14ac:dyDescent="0.25">
      <c r="A97" s="35"/>
      <c r="B97" s="34"/>
      <c r="C97" s="34"/>
    </row>
    <row r="98" spans="1:3" ht="15.75" x14ac:dyDescent="0.25">
      <c r="A98" s="32"/>
      <c r="B98" s="33"/>
      <c r="C98" s="34"/>
    </row>
    <row r="99" spans="1:3" ht="15.75" x14ac:dyDescent="0.25">
      <c r="A99" s="32"/>
      <c r="B99" s="33"/>
      <c r="C99" s="34"/>
    </row>
    <row r="100" spans="1:3" ht="15.75" x14ac:dyDescent="0.25">
      <c r="A100" s="32"/>
      <c r="B100" s="33"/>
      <c r="C100" s="34"/>
    </row>
    <row r="101" spans="1:3" ht="15.75" x14ac:dyDescent="0.25">
      <c r="A101" s="32"/>
      <c r="B101" s="33"/>
      <c r="C101" s="34"/>
    </row>
    <row r="102" spans="1:3" ht="15.75" x14ac:dyDescent="0.25">
      <c r="A102" s="32"/>
      <c r="B102" s="33"/>
      <c r="C102" s="34"/>
    </row>
    <row r="103" spans="1:3" ht="15.75" x14ac:dyDescent="0.25">
      <c r="A103" s="35"/>
      <c r="B103" s="34"/>
      <c r="C103" s="34"/>
    </row>
    <row r="104" spans="1:3" ht="15.75" x14ac:dyDescent="0.25">
      <c r="A104" s="35"/>
      <c r="B104" s="34"/>
      <c r="C104" s="34"/>
    </row>
    <row r="105" spans="1:3" ht="15.75" x14ac:dyDescent="0.25">
      <c r="A105" s="35"/>
      <c r="B105" s="34"/>
      <c r="C105" s="34"/>
    </row>
    <row r="106" spans="1:3" ht="15.75" x14ac:dyDescent="0.25">
      <c r="A106" s="32"/>
      <c r="B106" s="33"/>
      <c r="C106" s="34"/>
    </row>
    <row r="107" spans="1:3" ht="15.75" x14ac:dyDescent="0.25">
      <c r="A107" s="32"/>
      <c r="B107" s="33"/>
      <c r="C107" s="34"/>
    </row>
    <row r="108" spans="1:3" ht="15.75" x14ac:dyDescent="0.25">
      <c r="A108" s="32"/>
      <c r="B108" s="33"/>
      <c r="C108" s="34"/>
    </row>
    <row r="109" spans="1:3" ht="15.75" x14ac:dyDescent="0.25">
      <c r="A109" s="32"/>
      <c r="B109" s="33"/>
      <c r="C109" s="34"/>
    </row>
    <row r="110" spans="1:3" ht="15.75" x14ac:dyDescent="0.25">
      <c r="A110" s="32"/>
      <c r="B110" s="33"/>
      <c r="C110" s="34"/>
    </row>
    <row r="111" spans="1:3" ht="15.75" x14ac:dyDescent="0.25">
      <c r="A111" s="32"/>
      <c r="B111" s="33"/>
      <c r="C111" s="34"/>
    </row>
    <row r="112" spans="1:3" ht="15.75" x14ac:dyDescent="0.25">
      <c r="A112" s="32"/>
      <c r="B112" s="33"/>
      <c r="C112" s="34"/>
    </row>
    <row r="113" spans="1:3" ht="15.75" x14ac:dyDescent="0.25">
      <c r="A113" s="32"/>
      <c r="B113" s="33"/>
      <c r="C113" s="34"/>
    </row>
    <row r="114" spans="1:3" ht="15.75" x14ac:dyDescent="0.25">
      <c r="A114" s="32"/>
      <c r="B114" s="33"/>
      <c r="C114" s="34"/>
    </row>
    <row r="115" spans="1:3" ht="15.75" x14ac:dyDescent="0.25">
      <c r="A115" s="32"/>
      <c r="B115" s="33"/>
      <c r="C115" s="34"/>
    </row>
    <row r="116" spans="1:3" ht="15.75" x14ac:dyDescent="0.25">
      <c r="A116" s="32"/>
      <c r="B116" s="33"/>
      <c r="C116" s="34"/>
    </row>
    <row r="117" spans="1:3" ht="15.75" x14ac:dyDescent="0.25">
      <c r="A117" s="32"/>
      <c r="B117" s="33"/>
      <c r="C117" s="34"/>
    </row>
    <row r="118" spans="1:3" ht="15.75" x14ac:dyDescent="0.25">
      <c r="A118" s="35"/>
      <c r="B118" s="34"/>
      <c r="C118" s="34"/>
    </row>
    <row r="119" spans="1:3" ht="15.75" x14ac:dyDescent="0.25">
      <c r="A119" s="35"/>
      <c r="B119" s="34"/>
      <c r="C119" s="34"/>
    </row>
    <row r="120" spans="1:3" ht="15.75" x14ac:dyDescent="0.25">
      <c r="A120" s="32"/>
      <c r="B120" s="33"/>
      <c r="C120" s="34"/>
    </row>
    <row r="121" spans="1:3" ht="15.75" x14ac:dyDescent="0.25">
      <c r="A121" s="32"/>
      <c r="B121" s="33"/>
      <c r="C121" s="34"/>
    </row>
    <row r="122" spans="1:3" ht="15.75" x14ac:dyDescent="0.25">
      <c r="A122" s="32"/>
      <c r="B122" s="33"/>
      <c r="C122" s="34"/>
    </row>
    <row r="123" spans="1:3" ht="15.75" x14ac:dyDescent="0.25">
      <c r="A123" s="32"/>
      <c r="B123" s="33"/>
      <c r="C123" s="34"/>
    </row>
    <row r="124" spans="1:3" ht="15.75" x14ac:dyDescent="0.25">
      <c r="A124" s="32"/>
      <c r="B124" s="33"/>
      <c r="C124" s="34"/>
    </row>
    <row r="125" spans="1:3" ht="15.75" x14ac:dyDescent="0.25">
      <c r="A125" s="32"/>
      <c r="B125" s="33"/>
      <c r="C125" s="34"/>
    </row>
    <row r="126" spans="1:3" ht="15.75" x14ac:dyDescent="0.25">
      <c r="A126" s="421"/>
      <c r="B126" s="422"/>
      <c r="C126" s="34"/>
    </row>
    <row r="127" spans="1:3" ht="15.75" x14ac:dyDescent="0.25">
      <c r="A127" s="421"/>
      <c r="B127" s="422"/>
      <c r="C127" s="34"/>
    </row>
    <row r="128" spans="1:3" x14ac:dyDescent="0.25">
      <c r="A128" s="421"/>
      <c r="B128" s="422"/>
      <c r="C128" s="36"/>
    </row>
    <row r="129" spans="1:3" ht="15.75" x14ac:dyDescent="0.25">
      <c r="A129" s="32"/>
      <c r="B129" s="33"/>
      <c r="C129" s="34"/>
    </row>
    <row r="130" spans="1:3" ht="15.75" x14ac:dyDescent="0.25">
      <c r="A130" s="32"/>
      <c r="B130" s="33"/>
      <c r="C130" s="34"/>
    </row>
    <row r="131" spans="1:3" ht="15.75" x14ac:dyDescent="0.25">
      <c r="A131" s="32"/>
      <c r="B131" s="33"/>
      <c r="C131" s="34"/>
    </row>
    <row r="132" spans="1:3" ht="15.75" x14ac:dyDescent="0.25">
      <c r="A132" s="32"/>
      <c r="B132" s="33"/>
      <c r="C132" s="34"/>
    </row>
    <row r="133" spans="1:3" ht="15.75" x14ac:dyDescent="0.25">
      <c r="A133" s="32"/>
      <c r="B133" s="33"/>
      <c r="C133" s="34"/>
    </row>
    <row r="134" spans="1:3" ht="15.75" x14ac:dyDescent="0.25">
      <c r="A134" s="32"/>
      <c r="B134" s="33"/>
      <c r="C134" s="34"/>
    </row>
    <row r="135" spans="1:3" ht="15.75" x14ac:dyDescent="0.25">
      <c r="A135" s="32"/>
      <c r="B135" s="33"/>
      <c r="C135" s="34"/>
    </row>
    <row r="136" spans="1:3" ht="15.75" x14ac:dyDescent="0.25">
      <c r="A136" s="32"/>
      <c r="B136" s="33"/>
      <c r="C136" s="34"/>
    </row>
    <row r="137" spans="1:3" ht="15.75" x14ac:dyDescent="0.25">
      <c r="A137" s="32"/>
      <c r="B137" s="33"/>
      <c r="C137" s="34"/>
    </row>
    <row r="138" spans="1:3" ht="15.75" x14ac:dyDescent="0.25">
      <c r="A138" s="32"/>
      <c r="B138" s="33"/>
      <c r="C138" s="34"/>
    </row>
    <row r="139" spans="1:3" ht="15.75" x14ac:dyDescent="0.25">
      <c r="A139" s="32"/>
      <c r="B139" s="33"/>
      <c r="C139" s="34"/>
    </row>
    <row r="140" spans="1:3" ht="15.75" x14ac:dyDescent="0.25">
      <c r="A140" s="32"/>
      <c r="B140" s="33"/>
      <c r="C140" s="34"/>
    </row>
    <row r="141" spans="1:3" ht="15.75" x14ac:dyDescent="0.25">
      <c r="A141" s="32"/>
      <c r="B141" s="33"/>
      <c r="C141" s="34"/>
    </row>
    <row r="142" spans="1:3" ht="15.75" x14ac:dyDescent="0.25">
      <c r="A142" s="35"/>
      <c r="B142" s="34"/>
      <c r="C142" s="34"/>
    </row>
    <row r="143" spans="1:3" ht="15.75" x14ac:dyDescent="0.25">
      <c r="A143" s="35"/>
      <c r="B143" s="34"/>
      <c r="C143" s="34"/>
    </row>
    <row r="144" spans="1:3" ht="15.75" x14ac:dyDescent="0.25">
      <c r="A144" s="35"/>
      <c r="B144" s="34"/>
      <c r="C144" s="34"/>
    </row>
    <row r="145" spans="1:3" ht="15.75" x14ac:dyDescent="0.25">
      <c r="A145" s="32"/>
      <c r="B145" s="33"/>
      <c r="C145" s="34"/>
    </row>
  </sheetData>
  <sheetProtection password="FD7E" sheet="1" objects="1" scenarios="1" selectLockedCells="1"/>
  <mergeCells count="4">
    <mergeCell ref="A126:A128"/>
    <mergeCell ref="B126:B128"/>
    <mergeCell ref="A66:A67"/>
    <mergeCell ref="B66:B67"/>
  </mergeCells>
  <pageMargins left="0.7" right="0.7" top="0.78740157499999996" bottom="0.78740157499999996"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pageSetUpPr fitToPage="1"/>
  </sheetPr>
  <dimension ref="A1:AJ141"/>
  <sheetViews>
    <sheetView view="pageBreakPreview" zoomScale="98" zoomScaleNormal="100" zoomScaleSheetLayoutView="98" workbookViewId="0">
      <selection activeCell="F6" sqref="F6"/>
    </sheetView>
  </sheetViews>
  <sheetFormatPr baseColWidth="10" defaultRowHeight="15" x14ac:dyDescent="0.25"/>
  <cols>
    <col min="1" max="1" width="7.7109375" style="20" customWidth="1"/>
    <col min="2" max="2" width="12.7109375" style="20" customWidth="1"/>
    <col min="3" max="3" width="45.7109375" style="310" customWidth="1"/>
    <col min="4" max="4" width="11.42578125" style="349"/>
    <col min="5" max="5" width="18.7109375" style="349" customWidth="1"/>
    <col min="6" max="6" width="11.42578125" style="72"/>
    <col min="7" max="7" width="88" style="20" customWidth="1"/>
    <col min="8" max="17" width="11.42578125" style="39"/>
    <col min="18" max="16384" width="11.42578125" style="20"/>
  </cols>
  <sheetData>
    <row r="1" spans="1:36" ht="18.75" x14ac:dyDescent="0.3">
      <c r="A1" s="376"/>
      <c r="B1" s="377" t="s">
        <v>288</v>
      </c>
      <c r="C1" s="384" t="str">
        <f>'3 - Dateneingabe-Kategorien'!C1</f>
        <v>(bitte auf dem 3. Tabellenblatt Namen und Anschrift Ihres Betriebs eintragen)</v>
      </c>
      <c r="D1" s="385"/>
      <c r="E1" s="385"/>
      <c r="F1" s="385"/>
      <c r="G1" s="376"/>
    </row>
    <row r="2" spans="1:36" ht="15.75" x14ac:dyDescent="0.25">
      <c r="A2" s="376"/>
      <c r="B2" s="382" t="s">
        <v>289</v>
      </c>
      <c r="C2" s="386" t="str">
        <f>'3 - Dateneingabe-Kategorien'!C2</f>
        <v>(aktuelles Datum)</v>
      </c>
      <c r="D2" s="385"/>
      <c r="E2" s="385"/>
      <c r="F2" s="385"/>
      <c r="G2" s="376"/>
    </row>
    <row r="3" spans="1:36" ht="21" x14ac:dyDescent="0.35">
      <c r="A3" s="40" t="s">
        <v>428</v>
      </c>
      <c r="B3" s="41"/>
      <c r="C3" s="300"/>
      <c r="D3" s="311"/>
      <c r="E3" s="311"/>
      <c r="F3" s="312"/>
      <c r="G3" s="132"/>
    </row>
    <row r="4" spans="1:36" s="21" customFormat="1" ht="63" customHeight="1" x14ac:dyDescent="0.25">
      <c r="A4" s="42" t="s">
        <v>304</v>
      </c>
      <c r="B4" s="43"/>
      <c r="C4" s="44" t="s">
        <v>0</v>
      </c>
      <c r="D4" s="45" t="s">
        <v>1</v>
      </c>
      <c r="E4" s="46" t="s">
        <v>332</v>
      </c>
      <c r="F4" s="46" t="s">
        <v>3</v>
      </c>
      <c r="G4" s="131"/>
      <c r="H4" s="47"/>
      <c r="I4" s="47"/>
      <c r="J4" s="47"/>
      <c r="K4" s="47"/>
      <c r="L4" s="47"/>
      <c r="M4" s="47"/>
      <c r="N4" s="47"/>
      <c r="O4" s="47"/>
      <c r="P4" s="47"/>
      <c r="Q4" s="47"/>
    </row>
    <row r="5" spans="1:36" ht="16.5" customHeight="1" thickBot="1" x14ac:dyDescent="0.3">
      <c r="A5" s="279">
        <v>2</v>
      </c>
      <c r="B5" s="280"/>
      <c r="C5" s="301" t="s">
        <v>55</v>
      </c>
      <c r="D5" s="313"/>
      <c r="E5" s="313"/>
      <c r="F5" s="314"/>
      <c r="G5" s="132"/>
    </row>
    <row r="6" spans="1:36" ht="61.5" thickTop="1" thickBot="1" x14ac:dyDescent="0.35">
      <c r="A6" s="281">
        <v>2</v>
      </c>
      <c r="B6" s="282" t="s">
        <v>26</v>
      </c>
      <c r="C6" s="302" t="s">
        <v>197</v>
      </c>
      <c r="D6" s="315"/>
      <c r="E6" s="315" t="s">
        <v>305</v>
      </c>
      <c r="F6" s="316"/>
      <c r="G6" s="355" t="s">
        <v>444</v>
      </c>
      <c r="L6" s="48"/>
      <c r="M6" s="20"/>
      <c r="N6" s="49"/>
      <c r="O6" s="49"/>
      <c r="P6" s="49"/>
      <c r="Q6" s="49"/>
      <c r="R6" s="49"/>
      <c r="S6" s="49"/>
      <c r="T6" s="49"/>
      <c r="U6" s="49"/>
      <c r="V6" s="49"/>
      <c r="W6" s="49"/>
      <c r="X6" s="49"/>
      <c r="Y6" s="49"/>
      <c r="Z6" s="49"/>
      <c r="AA6" s="49"/>
      <c r="AB6" s="49"/>
      <c r="AC6" s="49"/>
      <c r="AD6" s="49"/>
      <c r="AE6" s="49"/>
      <c r="AF6" s="49"/>
      <c r="AG6" s="49"/>
      <c r="AH6" s="49"/>
      <c r="AI6" s="49"/>
      <c r="AJ6" s="49"/>
    </row>
    <row r="7" spans="1:36" ht="110.25" x14ac:dyDescent="0.25">
      <c r="A7" s="283">
        <v>2</v>
      </c>
      <c r="B7" s="284" t="s">
        <v>30</v>
      </c>
      <c r="C7" s="303" t="s">
        <v>213</v>
      </c>
      <c r="D7" s="317"/>
      <c r="E7" s="317"/>
      <c r="F7" s="318">
        <f>SUM(F8:F24)</f>
        <v>0</v>
      </c>
      <c r="G7" s="132"/>
      <c r="L7" s="51"/>
      <c r="M7" s="20"/>
      <c r="N7" s="49"/>
      <c r="O7" s="49"/>
      <c r="P7" s="49"/>
      <c r="Q7" s="49"/>
      <c r="R7" s="49"/>
      <c r="S7" s="49"/>
      <c r="T7" s="49"/>
      <c r="U7" s="49"/>
      <c r="V7" s="49"/>
      <c r="W7" s="49"/>
      <c r="X7" s="49"/>
      <c r="Y7" s="49"/>
      <c r="Z7" s="49"/>
      <c r="AA7" s="49"/>
      <c r="AB7" s="49"/>
      <c r="AC7" s="49"/>
      <c r="AD7" s="49"/>
      <c r="AE7" s="49"/>
      <c r="AF7" s="49"/>
      <c r="AG7" s="49"/>
      <c r="AH7" s="49"/>
      <c r="AI7" s="49"/>
      <c r="AJ7" s="49"/>
    </row>
    <row r="8" spans="1:36" ht="15.75" x14ac:dyDescent="0.25">
      <c r="A8" s="350">
        <v>2</v>
      </c>
      <c r="B8" s="351" t="s">
        <v>31</v>
      </c>
      <c r="C8" s="352" t="s">
        <v>462</v>
      </c>
      <c r="D8" s="353" t="s">
        <v>214</v>
      </c>
      <c r="E8" s="353" t="s">
        <v>266</v>
      </c>
      <c r="F8" s="354"/>
      <c r="G8" s="132"/>
    </row>
    <row r="9" spans="1:36" ht="15.75" x14ac:dyDescent="0.25">
      <c r="A9" s="350">
        <v>2</v>
      </c>
      <c r="B9" s="351" t="s">
        <v>34</v>
      </c>
      <c r="C9" s="352" t="s">
        <v>56</v>
      </c>
      <c r="D9" s="353" t="s">
        <v>215</v>
      </c>
      <c r="E9" s="353" t="s">
        <v>14</v>
      </c>
      <c r="F9" s="354"/>
      <c r="G9" s="132"/>
    </row>
    <row r="10" spans="1:36" ht="15.75" x14ac:dyDescent="0.25">
      <c r="A10" s="350">
        <v>2</v>
      </c>
      <c r="B10" s="351" t="s">
        <v>35</v>
      </c>
      <c r="C10" s="352" t="s">
        <v>57</v>
      </c>
      <c r="D10" s="353" t="s">
        <v>216</v>
      </c>
      <c r="E10" s="353" t="s">
        <v>331</v>
      </c>
      <c r="F10" s="354"/>
      <c r="G10" s="132"/>
    </row>
    <row r="11" spans="1:36" ht="15.75" x14ac:dyDescent="0.25">
      <c r="A11" s="350">
        <v>2</v>
      </c>
      <c r="B11" s="351" t="s">
        <v>38</v>
      </c>
      <c r="C11" s="352" t="s">
        <v>58</v>
      </c>
      <c r="D11" s="353" t="s">
        <v>217</v>
      </c>
      <c r="E11" s="353" t="s">
        <v>307</v>
      </c>
      <c r="F11" s="354"/>
      <c r="G11" s="132"/>
    </row>
    <row r="12" spans="1:36" ht="15.75" x14ac:dyDescent="0.25">
      <c r="A12" s="350">
        <v>2</v>
      </c>
      <c r="B12" s="351" t="s">
        <v>39</v>
      </c>
      <c r="C12" s="352" t="s">
        <v>59</v>
      </c>
      <c r="D12" s="353" t="s">
        <v>218</v>
      </c>
      <c r="E12" s="353" t="s">
        <v>305</v>
      </c>
      <c r="F12" s="354"/>
      <c r="G12" s="132"/>
    </row>
    <row r="13" spans="1:36" ht="24" x14ac:dyDescent="0.25">
      <c r="A13" s="350">
        <v>2</v>
      </c>
      <c r="B13" s="351" t="s">
        <v>43</v>
      </c>
      <c r="C13" s="352" t="s">
        <v>60</v>
      </c>
      <c r="D13" s="353" t="s">
        <v>219</v>
      </c>
      <c r="E13" s="353" t="s">
        <v>331</v>
      </c>
      <c r="F13" s="354"/>
      <c r="G13" s="355" t="s">
        <v>477</v>
      </c>
    </row>
    <row r="14" spans="1:36" ht="15.75" x14ac:dyDescent="0.25">
      <c r="A14" s="350">
        <v>2</v>
      </c>
      <c r="B14" s="351" t="s">
        <v>46</v>
      </c>
      <c r="C14" s="352" t="s">
        <v>61</v>
      </c>
      <c r="D14" s="353" t="s">
        <v>220</v>
      </c>
      <c r="E14" s="353" t="s">
        <v>306</v>
      </c>
      <c r="F14" s="354"/>
      <c r="G14" s="132"/>
    </row>
    <row r="15" spans="1:36" ht="24" x14ac:dyDescent="0.25">
      <c r="A15" s="350">
        <v>2</v>
      </c>
      <c r="B15" s="351" t="s">
        <v>47</v>
      </c>
      <c r="C15" s="352" t="s">
        <v>62</v>
      </c>
      <c r="D15" s="353" t="s">
        <v>221</v>
      </c>
      <c r="E15" s="353" t="s">
        <v>266</v>
      </c>
      <c r="F15" s="354"/>
      <c r="G15" s="355" t="s">
        <v>481</v>
      </c>
    </row>
    <row r="16" spans="1:36" ht="15.75" x14ac:dyDescent="0.25">
      <c r="A16" s="350">
        <v>2</v>
      </c>
      <c r="B16" s="351" t="s">
        <v>63</v>
      </c>
      <c r="C16" s="352" t="s">
        <v>64</v>
      </c>
      <c r="D16" s="353" t="s">
        <v>222</v>
      </c>
      <c r="E16" s="353" t="s">
        <v>331</v>
      </c>
      <c r="F16" s="354"/>
      <c r="G16" s="132"/>
    </row>
    <row r="17" spans="1:7" ht="15.75" customHeight="1" x14ac:dyDescent="0.25">
      <c r="A17" s="350">
        <v>2</v>
      </c>
      <c r="B17" s="351" t="s">
        <v>65</v>
      </c>
      <c r="C17" s="352" t="s">
        <v>66</v>
      </c>
      <c r="D17" s="353" t="s">
        <v>223</v>
      </c>
      <c r="E17" s="353" t="s">
        <v>306</v>
      </c>
      <c r="F17" s="354"/>
      <c r="G17" s="132"/>
    </row>
    <row r="18" spans="1:7" ht="15.75" customHeight="1" x14ac:dyDescent="0.25">
      <c r="A18" s="350">
        <v>2</v>
      </c>
      <c r="B18" s="351" t="s">
        <v>67</v>
      </c>
      <c r="C18" s="352" t="s">
        <v>68</v>
      </c>
      <c r="D18" s="353" t="s">
        <v>224</v>
      </c>
      <c r="E18" s="353" t="s">
        <v>306</v>
      </c>
      <c r="F18" s="354"/>
      <c r="G18" s="132"/>
    </row>
    <row r="19" spans="1:7" ht="15.75" customHeight="1" x14ac:dyDescent="0.25">
      <c r="A19" s="350">
        <v>2</v>
      </c>
      <c r="B19" s="351" t="s">
        <v>69</v>
      </c>
      <c r="C19" s="352" t="s">
        <v>70</v>
      </c>
      <c r="D19" s="353" t="s">
        <v>225</v>
      </c>
      <c r="E19" s="353" t="s">
        <v>331</v>
      </c>
      <c r="F19" s="354"/>
      <c r="G19" s="132"/>
    </row>
    <row r="20" spans="1:7" ht="15.75" x14ac:dyDescent="0.25">
      <c r="A20" s="350">
        <v>2</v>
      </c>
      <c r="B20" s="351" t="s">
        <v>71</v>
      </c>
      <c r="C20" s="352" t="s">
        <v>72</v>
      </c>
      <c r="D20" s="353" t="s">
        <v>226</v>
      </c>
      <c r="E20" s="353" t="s">
        <v>266</v>
      </c>
      <c r="F20" s="354"/>
      <c r="G20" s="132"/>
    </row>
    <row r="21" spans="1:7" ht="15.75" customHeight="1" x14ac:dyDescent="0.25">
      <c r="A21" s="350">
        <v>2</v>
      </c>
      <c r="B21" s="351" t="s">
        <v>73</v>
      </c>
      <c r="C21" s="352" t="s">
        <v>74</v>
      </c>
      <c r="D21" s="353" t="s">
        <v>227</v>
      </c>
      <c r="E21" s="353" t="s">
        <v>328</v>
      </c>
      <c r="F21" s="354"/>
      <c r="G21" s="132"/>
    </row>
    <row r="22" spans="1:7" ht="15.75" customHeight="1" x14ac:dyDescent="0.25">
      <c r="A22" s="350">
        <v>2</v>
      </c>
      <c r="B22" s="351" t="s">
        <v>75</v>
      </c>
      <c r="C22" s="352" t="s">
        <v>76</v>
      </c>
      <c r="D22" s="353" t="s">
        <v>228</v>
      </c>
      <c r="E22" s="353" t="s">
        <v>14</v>
      </c>
      <c r="F22" s="354"/>
      <c r="G22" s="132"/>
    </row>
    <row r="23" spans="1:7" ht="15.75" customHeight="1" x14ac:dyDescent="0.25">
      <c r="A23" s="350">
        <v>2</v>
      </c>
      <c r="B23" s="351" t="s">
        <v>77</v>
      </c>
      <c r="C23" s="352" t="s">
        <v>78</v>
      </c>
      <c r="D23" s="353" t="s">
        <v>229</v>
      </c>
      <c r="E23" s="353" t="s">
        <v>14</v>
      </c>
      <c r="F23" s="354"/>
      <c r="G23" s="132"/>
    </row>
    <row r="24" spans="1:7" ht="15.75" customHeight="1" thickBot="1" x14ac:dyDescent="0.3">
      <c r="A24" s="279">
        <v>2</v>
      </c>
      <c r="B24" s="287" t="s">
        <v>79</v>
      </c>
      <c r="C24" s="304" t="s">
        <v>80</v>
      </c>
      <c r="D24" s="320" t="s">
        <v>230</v>
      </c>
      <c r="E24" s="317" t="s">
        <v>266</v>
      </c>
      <c r="F24" s="321"/>
      <c r="G24" s="132"/>
    </row>
    <row r="25" spans="1:7" ht="78.75" x14ac:dyDescent="0.25">
      <c r="A25" s="288">
        <v>2</v>
      </c>
      <c r="B25" s="289" t="s">
        <v>48</v>
      </c>
      <c r="C25" s="305" t="s">
        <v>81</v>
      </c>
      <c r="D25" s="322"/>
      <c r="E25" s="323"/>
      <c r="F25" s="324">
        <f>SUM(F26:F31)</f>
        <v>0</v>
      </c>
      <c r="G25" s="132"/>
    </row>
    <row r="26" spans="1:7" ht="15.75" x14ac:dyDescent="0.25">
      <c r="A26" s="350">
        <v>2</v>
      </c>
      <c r="B26" s="351" t="s">
        <v>49</v>
      </c>
      <c r="C26" s="352" t="s">
        <v>82</v>
      </c>
      <c r="D26" s="353"/>
      <c r="E26" s="353" t="s">
        <v>333</v>
      </c>
      <c r="F26" s="354"/>
      <c r="G26" s="132"/>
    </row>
    <row r="27" spans="1:7" ht="31.5" x14ac:dyDescent="0.25">
      <c r="A27" s="350">
        <v>2</v>
      </c>
      <c r="B27" s="351" t="s">
        <v>50</v>
      </c>
      <c r="C27" s="352" t="s">
        <v>83</v>
      </c>
      <c r="D27" s="353"/>
      <c r="E27" s="353" t="s">
        <v>333</v>
      </c>
      <c r="F27" s="354"/>
      <c r="G27" s="132"/>
    </row>
    <row r="28" spans="1:7" ht="31.5" x14ac:dyDescent="0.25">
      <c r="A28" s="350">
        <v>2</v>
      </c>
      <c r="B28" s="351" t="s">
        <v>84</v>
      </c>
      <c r="C28" s="352" t="s">
        <v>85</v>
      </c>
      <c r="D28" s="353"/>
      <c r="E28" s="353" t="s">
        <v>333</v>
      </c>
      <c r="F28" s="354"/>
      <c r="G28" s="132"/>
    </row>
    <row r="29" spans="1:7" ht="15.75" x14ac:dyDescent="0.25">
      <c r="A29" s="350">
        <v>2</v>
      </c>
      <c r="B29" s="351" t="s">
        <v>86</v>
      </c>
      <c r="C29" s="352" t="s">
        <v>87</v>
      </c>
      <c r="D29" s="353"/>
      <c r="E29" s="353" t="s">
        <v>14</v>
      </c>
      <c r="F29" s="354"/>
      <c r="G29" s="132"/>
    </row>
    <row r="30" spans="1:7" ht="94.5" x14ac:dyDescent="0.25">
      <c r="A30" s="350">
        <v>2</v>
      </c>
      <c r="B30" s="351" t="s">
        <v>478</v>
      </c>
      <c r="C30" s="352" t="s">
        <v>463</v>
      </c>
      <c r="D30" s="353"/>
      <c r="E30" s="353" t="s">
        <v>333</v>
      </c>
      <c r="F30" s="354"/>
      <c r="G30" s="355" t="s">
        <v>480</v>
      </c>
    </row>
    <row r="31" spans="1:7" ht="95.25" thickBot="1" x14ac:dyDescent="0.3">
      <c r="A31" s="290">
        <v>2</v>
      </c>
      <c r="B31" s="287" t="s">
        <v>479</v>
      </c>
      <c r="C31" s="304" t="s">
        <v>464</v>
      </c>
      <c r="D31" s="325"/>
      <c r="E31" s="326" t="s">
        <v>14</v>
      </c>
      <c r="F31" s="327"/>
      <c r="G31" s="132"/>
    </row>
    <row r="32" spans="1:7" ht="16.5" thickBot="1" x14ac:dyDescent="0.3">
      <c r="A32" s="279">
        <v>2</v>
      </c>
      <c r="B32" s="287" t="s">
        <v>51</v>
      </c>
      <c r="C32" s="303" t="s">
        <v>88</v>
      </c>
      <c r="D32" s="320" t="s">
        <v>231</v>
      </c>
      <c r="E32" s="320" t="s">
        <v>305</v>
      </c>
      <c r="F32" s="328"/>
      <c r="G32" s="132"/>
    </row>
    <row r="33" spans="1:7" ht="24.75" thickBot="1" x14ac:dyDescent="0.3">
      <c r="A33" s="281">
        <v>2</v>
      </c>
      <c r="B33" s="282" t="s">
        <v>89</v>
      </c>
      <c r="C33" s="302" t="s">
        <v>90</v>
      </c>
      <c r="D33" s="315" t="s">
        <v>232</v>
      </c>
      <c r="E33" s="315" t="s">
        <v>328</v>
      </c>
      <c r="F33" s="328"/>
      <c r="G33" s="355" t="s">
        <v>482</v>
      </c>
    </row>
    <row r="34" spans="1:7" ht="15.75" x14ac:dyDescent="0.25">
      <c r="A34" s="283">
        <v>2</v>
      </c>
      <c r="B34" s="284" t="s">
        <v>91</v>
      </c>
      <c r="C34" s="303" t="s">
        <v>92</v>
      </c>
      <c r="D34" s="317" t="s">
        <v>233</v>
      </c>
      <c r="E34" s="329"/>
      <c r="F34" s="330"/>
      <c r="G34" s="355" t="s">
        <v>483</v>
      </c>
    </row>
    <row r="35" spans="1:7" ht="230.25" customHeight="1" x14ac:dyDescent="0.25">
      <c r="A35" s="350">
        <v>2</v>
      </c>
      <c r="B35" s="351" t="s">
        <v>93</v>
      </c>
      <c r="C35" s="352" t="s">
        <v>198</v>
      </c>
      <c r="D35" s="353"/>
      <c r="E35" s="353" t="s">
        <v>305</v>
      </c>
      <c r="F35" s="354"/>
      <c r="G35" s="355" t="s">
        <v>446</v>
      </c>
    </row>
    <row r="36" spans="1:7" ht="202.5" customHeight="1" x14ac:dyDescent="0.25">
      <c r="A36" s="350">
        <v>2</v>
      </c>
      <c r="B36" s="351" t="s">
        <v>94</v>
      </c>
      <c r="C36" s="352" t="s">
        <v>199</v>
      </c>
      <c r="D36" s="353"/>
      <c r="E36" s="353" t="s">
        <v>305</v>
      </c>
      <c r="F36" s="354"/>
      <c r="G36" s="355" t="s">
        <v>445</v>
      </c>
    </row>
    <row r="37" spans="1:7" ht="153" customHeight="1" x14ac:dyDescent="0.25">
      <c r="A37" s="285">
        <v>2</v>
      </c>
      <c r="B37" s="286" t="s">
        <v>95</v>
      </c>
      <c r="C37" s="303" t="s">
        <v>200</v>
      </c>
      <c r="D37" s="329"/>
      <c r="E37" s="329" t="s">
        <v>305</v>
      </c>
      <c r="F37" s="319"/>
      <c r="G37" s="355" t="s">
        <v>447</v>
      </c>
    </row>
    <row r="38" spans="1:7" ht="235.5" customHeight="1" thickBot="1" x14ac:dyDescent="0.3">
      <c r="A38" s="279">
        <v>2</v>
      </c>
      <c r="B38" s="287" t="s">
        <v>96</v>
      </c>
      <c r="C38" s="304" t="s">
        <v>201</v>
      </c>
      <c r="D38" s="320"/>
      <c r="E38" s="329" t="s">
        <v>305</v>
      </c>
      <c r="F38" s="321"/>
      <c r="G38" s="355" t="s">
        <v>448</v>
      </c>
    </row>
    <row r="39" spans="1:7" ht="32.25" thickBot="1" x14ac:dyDescent="0.3">
      <c r="A39" s="281">
        <v>2</v>
      </c>
      <c r="B39" s="282" t="s">
        <v>97</v>
      </c>
      <c r="C39" s="302" t="s">
        <v>98</v>
      </c>
      <c r="D39" s="315"/>
      <c r="E39" s="315" t="s">
        <v>306</v>
      </c>
      <c r="F39" s="328"/>
      <c r="G39" s="132"/>
    </row>
    <row r="40" spans="1:7" ht="32.25" thickBot="1" x14ac:dyDescent="0.3">
      <c r="A40" s="281">
        <v>2</v>
      </c>
      <c r="B40" s="282" t="s">
        <v>99</v>
      </c>
      <c r="C40" s="302" t="s">
        <v>100</v>
      </c>
      <c r="D40" s="315"/>
      <c r="E40" s="315" t="s">
        <v>306</v>
      </c>
      <c r="F40" s="328"/>
      <c r="G40" s="132"/>
    </row>
    <row r="41" spans="1:7" ht="16.5" thickBot="1" x14ac:dyDescent="0.3">
      <c r="A41" s="281">
        <v>2</v>
      </c>
      <c r="B41" s="282" t="s">
        <v>101</v>
      </c>
      <c r="C41" s="302" t="s">
        <v>102</v>
      </c>
      <c r="D41" s="331" t="s">
        <v>234</v>
      </c>
      <c r="E41" s="315" t="s">
        <v>328</v>
      </c>
      <c r="F41" s="328"/>
      <c r="G41" s="132"/>
    </row>
    <row r="42" spans="1:7" ht="24.75" thickBot="1" x14ac:dyDescent="0.3">
      <c r="A42" s="291">
        <v>2</v>
      </c>
      <c r="B42" s="292" t="s">
        <v>103</v>
      </c>
      <c r="C42" s="302" t="s">
        <v>104</v>
      </c>
      <c r="D42" s="332" t="s">
        <v>235</v>
      </c>
      <c r="E42" s="333" t="s">
        <v>266</v>
      </c>
      <c r="F42" s="328"/>
      <c r="G42" s="355" t="s">
        <v>481</v>
      </c>
    </row>
    <row r="43" spans="1:7" ht="24" x14ac:dyDescent="0.25">
      <c r="A43" s="293">
        <v>2</v>
      </c>
      <c r="B43" s="294" t="s">
        <v>105</v>
      </c>
      <c r="C43" s="306" t="s">
        <v>419</v>
      </c>
      <c r="D43" s="334"/>
      <c r="E43" s="334"/>
      <c r="F43" s="318">
        <f>SUM(F44:F46)</f>
        <v>0</v>
      </c>
      <c r="G43" s="355" t="s">
        <v>480</v>
      </c>
    </row>
    <row r="44" spans="1:7" ht="15.75" customHeight="1" x14ac:dyDescent="0.25">
      <c r="A44" s="350">
        <v>2</v>
      </c>
      <c r="B44" s="351" t="s">
        <v>420</v>
      </c>
      <c r="C44" s="352" t="s">
        <v>106</v>
      </c>
      <c r="D44" s="353" t="s">
        <v>236</v>
      </c>
      <c r="E44" s="353" t="s">
        <v>306</v>
      </c>
      <c r="F44" s="354"/>
      <c r="G44" s="132"/>
    </row>
    <row r="45" spans="1:7" ht="15.75" customHeight="1" x14ac:dyDescent="0.25">
      <c r="A45" s="350">
        <v>2</v>
      </c>
      <c r="B45" s="351" t="s">
        <v>421</v>
      </c>
      <c r="C45" s="352" t="s">
        <v>107</v>
      </c>
      <c r="D45" s="353" t="s">
        <v>329</v>
      </c>
      <c r="E45" s="353" t="s">
        <v>328</v>
      </c>
      <c r="F45" s="354"/>
      <c r="G45" s="132"/>
    </row>
    <row r="46" spans="1:7" ht="15.75" customHeight="1" thickBot="1" x14ac:dyDescent="0.3">
      <c r="A46" s="273">
        <v>2</v>
      </c>
      <c r="B46" s="274" t="s">
        <v>422</v>
      </c>
      <c r="C46" s="307" t="s">
        <v>108</v>
      </c>
      <c r="D46" s="335"/>
      <c r="E46" s="336" t="s">
        <v>306</v>
      </c>
      <c r="F46" s="337"/>
      <c r="G46" s="132"/>
    </row>
    <row r="47" spans="1:7" ht="16.5" thickBot="1" x14ac:dyDescent="0.3">
      <c r="A47" s="291">
        <v>2</v>
      </c>
      <c r="B47" s="292" t="s">
        <v>109</v>
      </c>
      <c r="C47" s="302" t="s">
        <v>110</v>
      </c>
      <c r="D47" s="332" t="s">
        <v>330</v>
      </c>
      <c r="E47" s="333" t="s">
        <v>331</v>
      </c>
      <c r="F47" s="328"/>
      <c r="G47" s="130"/>
    </row>
    <row r="48" spans="1:7" ht="16.5" thickBot="1" x14ac:dyDescent="0.3">
      <c r="A48" s="291">
        <v>2</v>
      </c>
      <c r="B48" s="292" t="s">
        <v>111</v>
      </c>
      <c r="C48" s="302" t="s">
        <v>112</v>
      </c>
      <c r="D48" s="332" t="s">
        <v>237</v>
      </c>
      <c r="E48" s="333" t="s">
        <v>306</v>
      </c>
      <c r="F48" s="328"/>
      <c r="G48" s="132"/>
    </row>
    <row r="49" spans="1:7" ht="60.75" thickBot="1" x14ac:dyDescent="0.3">
      <c r="A49" s="291">
        <v>2</v>
      </c>
      <c r="B49" s="292" t="s">
        <v>113</v>
      </c>
      <c r="C49" s="302" t="s">
        <v>202</v>
      </c>
      <c r="D49" s="332" t="s">
        <v>238</v>
      </c>
      <c r="E49" s="333" t="s">
        <v>331</v>
      </c>
      <c r="F49" s="328"/>
      <c r="G49" s="355" t="s">
        <v>484</v>
      </c>
    </row>
    <row r="50" spans="1:7" ht="18.75" thickBot="1" x14ac:dyDescent="0.3">
      <c r="A50" s="291">
        <v>2</v>
      </c>
      <c r="B50" s="292" t="s">
        <v>114</v>
      </c>
      <c r="C50" s="302" t="s">
        <v>203</v>
      </c>
      <c r="D50" s="332" t="s">
        <v>239</v>
      </c>
      <c r="E50" s="333" t="s">
        <v>333</v>
      </c>
      <c r="F50" s="328"/>
      <c r="G50" s="132"/>
    </row>
    <row r="51" spans="1:7" ht="16.5" thickBot="1" x14ac:dyDescent="0.3">
      <c r="A51" s="291">
        <v>2</v>
      </c>
      <c r="B51" s="292" t="s">
        <v>115</v>
      </c>
      <c r="C51" s="302" t="s">
        <v>116</v>
      </c>
      <c r="D51" s="332" t="s">
        <v>240</v>
      </c>
      <c r="E51" s="333" t="s">
        <v>328</v>
      </c>
      <c r="F51" s="328"/>
      <c r="G51" s="132"/>
    </row>
    <row r="52" spans="1:7" ht="24.75" thickBot="1" x14ac:dyDescent="0.3">
      <c r="A52" s="291">
        <v>2</v>
      </c>
      <c r="B52" s="292" t="s">
        <v>117</v>
      </c>
      <c r="C52" s="302" t="s">
        <v>118</v>
      </c>
      <c r="D52" s="332" t="s">
        <v>241</v>
      </c>
      <c r="E52" s="333" t="s">
        <v>331</v>
      </c>
      <c r="F52" s="328"/>
      <c r="G52" s="355" t="s">
        <v>481</v>
      </c>
    </row>
    <row r="53" spans="1:7" ht="16.5" thickBot="1" x14ac:dyDescent="0.3">
      <c r="A53" s="291">
        <v>2</v>
      </c>
      <c r="B53" s="292" t="s">
        <v>119</v>
      </c>
      <c r="C53" s="302" t="s">
        <v>120</v>
      </c>
      <c r="D53" s="332" t="s">
        <v>242</v>
      </c>
      <c r="E53" s="333" t="s">
        <v>328</v>
      </c>
      <c r="F53" s="328"/>
      <c r="G53" s="132"/>
    </row>
    <row r="54" spans="1:7" ht="24.75" thickBot="1" x14ac:dyDescent="0.3">
      <c r="A54" s="291">
        <v>2</v>
      </c>
      <c r="B54" s="292" t="s">
        <v>121</v>
      </c>
      <c r="C54" s="302" t="s">
        <v>122</v>
      </c>
      <c r="D54" s="332" t="s">
        <v>243</v>
      </c>
      <c r="E54" s="333" t="s">
        <v>307</v>
      </c>
      <c r="F54" s="328"/>
      <c r="G54" s="355" t="s">
        <v>485</v>
      </c>
    </row>
    <row r="55" spans="1:7" ht="16.5" thickBot="1" x14ac:dyDescent="0.3">
      <c r="A55" s="291">
        <v>2</v>
      </c>
      <c r="B55" s="292" t="s">
        <v>123</v>
      </c>
      <c r="C55" s="302" t="s">
        <v>124</v>
      </c>
      <c r="D55" s="332" t="s">
        <v>244</v>
      </c>
      <c r="E55" s="338" t="s">
        <v>14</v>
      </c>
      <c r="F55" s="328"/>
      <c r="G55" s="355" t="s">
        <v>483</v>
      </c>
    </row>
    <row r="56" spans="1:7" ht="16.5" thickBot="1" x14ac:dyDescent="0.3">
      <c r="A56" s="291">
        <v>2</v>
      </c>
      <c r="B56" s="292" t="s">
        <v>125</v>
      </c>
      <c r="C56" s="302" t="s">
        <v>126</v>
      </c>
      <c r="D56" s="332" t="s">
        <v>245</v>
      </c>
      <c r="E56" s="333" t="s">
        <v>307</v>
      </c>
      <c r="F56" s="328"/>
      <c r="G56" s="132"/>
    </row>
    <row r="57" spans="1:7" ht="16.5" thickBot="1" x14ac:dyDescent="0.3">
      <c r="A57" s="291">
        <v>2</v>
      </c>
      <c r="B57" s="292" t="s">
        <v>127</v>
      </c>
      <c r="C57" s="302" t="s">
        <v>204</v>
      </c>
      <c r="D57" s="332" t="s">
        <v>246</v>
      </c>
      <c r="E57" s="338" t="s">
        <v>331</v>
      </c>
      <c r="F57" s="328"/>
      <c r="G57" s="132"/>
    </row>
    <row r="58" spans="1:7" ht="15.75" x14ac:dyDescent="0.25">
      <c r="A58" s="295">
        <v>2</v>
      </c>
      <c r="B58" s="289" t="s">
        <v>128</v>
      </c>
      <c r="C58" s="303" t="s">
        <v>129</v>
      </c>
      <c r="D58" s="339" t="s">
        <v>247</v>
      </c>
      <c r="E58" s="340"/>
      <c r="F58" s="318"/>
      <c r="G58" s="355" t="s">
        <v>483</v>
      </c>
    </row>
    <row r="59" spans="1:7" ht="64.5" customHeight="1" x14ac:dyDescent="0.25">
      <c r="A59" s="350">
        <v>2</v>
      </c>
      <c r="B59" s="351" t="s">
        <v>130</v>
      </c>
      <c r="C59" s="352" t="s">
        <v>205</v>
      </c>
      <c r="D59" s="353"/>
      <c r="E59" s="353" t="s">
        <v>305</v>
      </c>
      <c r="F59" s="354"/>
      <c r="G59" s="355" t="s">
        <v>449</v>
      </c>
    </row>
    <row r="60" spans="1:7" ht="66.75" customHeight="1" thickBot="1" x14ac:dyDescent="0.3">
      <c r="A60" s="279">
        <v>2</v>
      </c>
      <c r="B60" s="287" t="s">
        <v>131</v>
      </c>
      <c r="C60" s="304" t="s">
        <v>206</v>
      </c>
      <c r="D60" s="341"/>
      <c r="E60" s="320" t="s">
        <v>305</v>
      </c>
      <c r="F60" s="337"/>
      <c r="G60" s="355" t="s">
        <v>450</v>
      </c>
    </row>
    <row r="61" spans="1:7" ht="16.5" thickBot="1" x14ac:dyDescent="0.3">
      <c r="A61" s="291">
        <v>2</v>
      </c>
      <c r="B61" s="292" t="s">
        <v>132</v>
      </c>
      <c r="C61" s="302" t="s">
        <v>133</v>
      </c>
      <c r="D61" s="332" t="s">
        <v>248</v>
      </c>
      <c r="E61" s="333" t="s">
        <v>307</v>
      </c>
      <c r="F61" s="328"/>
      <c r="G61" s="132"/>
    </row>
    <row r="62" spans="1:7" ht="18.75" thickBot="1" x14ac:dyDescent="0.3">
      <c r="A62" s="291">
        <v>2</v>
      </c>
      <c r="B62" s="292" t="s">
        <v>134</v>
      </c>
      <c r="C62" s="302" t="s">
        <v>207</v>
      </c>
      <c r="D62" s="332" t="s">
        <v>249</v>
      </c>
      <c r="E62" s="333" t="s">
        <v>305</v>
      </c>
      <c r="F62" s="328"/>
      <c r="G62" s="132"/>
    </row>
    <row r="63" spans="1:7" ht="18.75" thickBot="1" x14ac:dyDescent="0.3">
      <c r="A63" s="291">
        <v>2</v>
      </c>
      <c r="B63" s="292" t="s">
        <v>135</v>
      </c>
      <c r="C63" s="302" t="s">
        <v>208</v>
      </c>
      <c r="D63" s="332" t="s">
        <v>250</v>
      </c>
      <c r="E63" s="338" t="s">
        <v>307</v>
      </c>
      <c r="F63" s="328"/>
      <c r="G63" s="355" t="s">
        <v>483</v>
      </c>
    </row>
    <row r="64" spans="1:7" ht="32.25" thickBot="1" x14ac:dyDescent="0.3">
      <c r="A64" s="291">
        <v>2</v>
      </c>
      <c r="B64" s="292" t="s">
        <v>136</v>
      </c>
      <c r="C64" s="302" t="s">
        <v>417</v>
      </c>
      <c r="D64" s="332" t="s">
        <v>251</v>
      </c>
      <c r="E64" s="338" t="s">
        <v>14</v>
      </c>
      <c r="F64" s="328"/>
      <c r="G64" s="132"/>
    </row>
    <row r="65" spans="1:8" ht="16.5" thickBot="1" x14ac:dyDescent="0.3">
      <c r="A65" s="291">
        <v>2</v>
      </c>
      <c r="B65" s="292" t="s">
        <v>137</v>
      </c>
      <c r="C65" s="302" t="s">
        <v>138</v>
      </c>
      <c r="D65" s="332" t="s">
        <v>252</v>
      </c>
      <c r="E65" s="333" t="s">
        <v>307</v>
      </c>
      <c r="F65" s="328"/>
      <c r="G65" s="132"/>
    </row>
    <row r="66" spans="1:8" ht="18.75" thickBot="1" x14ac:dyDescent="0.3">
      <c r="A66" s="281">
        <v>2</v>
      </c>
      <c r="B66" s="282" t="s">
        <v>139</v>
      </c>
      <c r="C66" s="302" t="s">
        <v>209</v>
      </c>
      <c r="D66" s="332" t="s">
        <v>253</v>
      </c>
      <c r="E66" s="338" t="s">
        <v>307</v>
      </c>
      <c r="F66" s="342"/>
      <c r="G66" s="355" t="s">
        <v>483</v>
      </c>
    </row>
    <row r="67" spans="1:8" ht="153.75" customHeight="1" thickBot="1" x14ac:dyDescent="0.3">
      <c r="A67" s="296">
        <v>2</v>
      </c>
      <c r="B67" s="297" t="s">
        <v>140</v>
      </c>
      <c r="C67" s="305" t="s">
        <v>465</v>
      </c>
      <c r="D67" s="339"/>
      <c r="E67" s="322" t="s">
        <v>14</v>
      </c>
      <c r="F67" s="343"/>
      <c r="G67" s="132"/>
    </row>
    <row r="68" spans="1:8" ht="49.5" customHeight="1" x14ac:dyDescent="0.25">
      <c r="A68" s="298">
        <v>2</v>
      </c>
      <c r="B68" s="297" t="s">
        <v>141</v>
      </c>
      <c r="C68" s="305" t="s">
        <v>356</v>
      </c>
      <c r="D68" s="339"/>
      <c r="E68" s="322"/>
      <c r="F68" s="344">
        <f>SUM(F69:F72)</f>
        <v>0</v>
      </c>
      <c r="G68" s="132"/>
    </row>
    <row r="69" spans="1:8" ht="15.75" x14ac:dyDescent="0.25">
      <c r="A69" s="350">
        <v>2</v>
      </c>
      <c r="B69" s="351" t="s">
        <v>318</v>
      </c>
      <c r="C69" s="352" t="s">
        <v>313</v>
      </c>
      <c r="D69" s="353" t="s">
        <v>323</v>
      </c>
      <c r="E69" s="353" t="s">
        <v>345</v>
      </c>
      <c r="F69" s="354"/>
      <c r="G69" s="132"/>
    </row>
    <row r="70" spans="1:8" ht="15.75" x14ac:dyDescent="0.25">
      <c r="A70" s="350">
        <v>2</v>
      </c>
      <c r="B70" s="351" t="s">
        <v>320</v>
      </c>
      <c r="C70" s="352" t="s">
        <v>314</v>
      </c>
      <c r="D70" s="353" t="s">
        <v>324</v>
      </c>
      <c r="E70" s="353" t="s">
        <v>266</v>
      </c>
      <c r="F70" s="354"/>
      <c r="G70" s="132"/>
    </row>
    <row r="71" spans="1:8" ht="15.75" x14ac:dyDescent="0.25">
      <c r="A71" s="350">
        <v>2</v>
      </c>
      <c r="B71" s="351" t="s">
        <v>321</v>
      </c>
      <c r="C71" s="352" t="s">
        <v>315</v>
      </c>
      <c r="D71" s="353" t="s">
        <v>325</v>
      </c>
      <c r="E71" s="353" t="s">
        <v>14</v>
      </c>
      <c r="F71" s="354"/>
      <c r="G71" s="132"/>
    </row>
    <row r="72" spans="1:8" ht="24" x14ac:dyDescent="0.25">
      <c r="A72" s="350">
        <v>2</v>
      </c>
      <c r="B72" s="351" t="s">
        <v>322</v>
      </c>
      <c r="C72" s="352" t="s">
        <v>316</v>
      </c>
      <c r="D72" s="353" t="s">
        <v>326</v>
      </c>
      <c r="E72" s="353" t="s">
        <v>14</v>
      </c>
      <c r="F72" s="354"/>
      <c r="G72" s="356" t="s">
        <v>312</v>
      </c>
    </row>
    <row r="73" spans="1:8" ht="16.5" thickBot="1" x14ac:dyDescent="0.3">
      <c r="A73" s="299">
        <v>2</v>
      </c>
      <c r="B73" s="280" t="s">
        <v>319</v>
      </c>
      <c r="C73" s="304" t="s">
        <v>317</v>
      </c>
      <c r="D73" s="341" t="s">
        <v>327</v>
      </c>
      <c r="E73" s="320" t="s">
        <v>266</v>
      </c>
      <c r="F73" s="345"/>
      <c r="G73" s="138"/>
    </row>
    <row r="74" spans="1:8" ht="16.5" thickBot="1" x14ac:dyDescent="0.3">
      <c r="A74" s="279">
        <v>2</v>
      </c>
      <c r="B74" s="287" t="s">
        <v>143</v>
      </c>
      <c r="C74" s="304" t="s">
        <v>418</v>
      </c>
      <c r="D74" s="341" t="s">
        <v>254</v>
      </c>
      <c r="E74" s="320" t="s">
        <v>331</v>
      </c>
      <c r="F74" s="337"/>
      <c r="G74" s="132"/>
    </row>
    <row r="75" spans="1:8" ht="16.5" thickBot="1" x14ac:dyDescent="0.3">
      <c r="A75" s="281">
        <v>2</v>
      </c>
      <c r="B75" s="282" t="s">
        <v>144</v>
      </c>
      <c r="C75" s="302" t="s">
        <v>145</v>
      </c>
      <c r="D75" s="332" t="s">
        <v>255</v>
      </c>
      <c r="E75" s="315" t="s">
        <v>328</v>
      </c>
      <c r="F75" s="342"/>
      <c r="G75" s="132"/>
    </row>
    <row r="76" spans="1:8" ht="16.5" thickBot="1" x14ac:dyDescent="0.3">
      <c r="A76" s="281">
        <v>2</v>
      </c>
      <c r="B76" s="282" t="s">
        <v>146</v>
      </c>
      <c r="C76" s="302" t="s">
        <v>147</v>
      </c>
      <c r="D76" s="332" t="s">
        <v>256</v>
      </c>
      <c r="E76" s="315" t="s">
        <v>307</v>
      </c>
      <c r="F76" s="342"/>
      <c r="G76" s="132"/>
    </row>
    <row r="77" spans="1:8" ht="159.75" customHeight="1" thickBot="1" x14ac:dyDescent="0.3">
      <c r="A77" s="281">
        <v>2</v>
      </c>
      <c r="B77" s="282" t="s">
        <v>148</v>
      </c>
      <c r="C77" s="302" t="s">
        <v>210</v>
      </c>
      <c r="D77" s="332"/>
      <c r="E77" s="346" t="s">
        <v>306</v>
      </c>
      <c r="F77" s="342"/>
      <c r="G77" s="130" t="s">
        <v>486</v>
      </c>
    </row>
    <row r="78" spans="1:8" ht="18.75" thickBot="1" x14ac:dyDescent="0.3">
      <c r="A78" s="281">
        <v>2</v>
      </c>
      <c r="B78" s="282" t="s">
        <v>149</v>
      </c>
      <c r="C78" s="302" t="s">
        <v>211</v>
      </c>
      <c r="D78" s="332" t="s">
        <v>257</v>
      </c>
      <c r="E78" s="315" t="s">
        <v>305</v>
      </c>
      <c r="F78" s="342"/>
      <c r="G78" s="355" t="s">
        <v>483</v>
      </c>
      <c r="H78" s="137"/>
    </row>
    <row r="79" spans="1:8" ht="16.5" thickBot="1" x14ac:dyDescent="0.3">
      <c r="A79" s="281">
        <v>2</v>
      </c>
      <c r="B79" s="282" t="s">
        <v>150</v>
      </c>
      <c r="C79" s="302" t="s">
        <v>151</v>
      </c>
      <c r="D79" s="332" t="s">
        <v>258</v>
      </c>
      <c r="E79" s="315" t="s">
        <v>305</v>
      </c>
      <c r="F79" s="342"/>
      <c r="G79" s="130"/>
      <c r="H79" s="137"/>
    </row>
    <row r="80" spans="1:8" ht="16.5" thickBot="1" x14ac:dyDescent="0.3">
      <c r="A80" s="281">
        <v>2</v>
      </c>
      <c r="B80" s="282" t="s">
        <v>152</v>
      </c>
      <c r="C80" s="302" t="s">
        <v>153</v>
      </c>
      <c r="D80" s="332" t="s">
        <v>259</v>
      </c>
      <c r="E80" s="315" t="s">
        <v>305</v>
      </c>
      <c r="F80" s="342"/>
      <c r="G80" s="130"/>
      <c r="H80" s="137"/>
    </row>
    <row r="81" spans="1:8" ht="16.5" thickBot="1" x14ac:dyDescent="0.3">
      <c r="A81" s="281">
        <v>2</v>
      </c>
      <c r="B81" s="282" t="s">
        <v>154</v>
      </c>
      <c r="C81" s="302" t="s">
        <v>155</v>
      </c>
      <c r="D81" s="332" t="s">
        <v>260</v>
      </c>
      <c r="E81" s="315" t="s">
        <v>14</v>
      </c>
      <c r="F81" s="342"/>
      <c r="G81" s="130"/>
      <c r="H81" s="137"/>
    </row>
    <row r="82" spans="1:8" ht="16.5" thickBot="1" x14ac:dyDescent="0.3">
      <c r="A82" s="281">
        <v>2</v>
      </c>
      <c r="B82" s="282" t="s">
        <v>156</v>
      </c>
      <c r="C82" s="302" t="s">
        <v>157</v>
      </c>
      <c r="D82" s="332" t="s">
        <v>268</v>
      </c>
      <c r="E82" s="346" t="s">
        <v>307</v>
      </c>
      <c r="F82" s="342"/>
      <c r="G82" s="355" t="s">
        <v>483</v>
      </c>
      <c r="H82" s="137"/>
    </row>
    <row r="83" spans="1:8" ht="16.5" thickBot="1" x14ac:dyDescent="0.3">
      <c r="A83" s="281">
        <v>2</v>
      </c>
      <c r="B83" s="282" t="s">
        <v>158</v>
      </c>
      <c r="C83" s="302" t="s">
        <v>159</v>
      </c>
      <c r="D83" s="332" t="s">
        <v>267</v>
      </c>
      <c r="E83" s="315" t="s">
        <v>328</v>
      </c>
      <c r="F83" s="342"/>
      <c r="G83" s="130"/>
      <c r="H83" s="137"/>
    </row>
    <row r="84" spans="1:8" ht="34.5" thickBot="1" x14ac:dyDescent="0.3">
      <c r="A84" s="281">
        <v>2</v>
      </c>
      <c r="B84" s="282" t="s">
        <v>160</v>
      </c>
      <c r="C84" s="302" t="s">
        <v>212</v>
      </c>
      <c r="D84" s="332" t="s">
        <v>261</v>
      </c>
      <c r="E84" s="315" t="s">
        <v>14</v>
      </c>
      <c r="F84" s="342"/>
      <c r="G84" s="130"/>
      <c r="H84" s="137"/>
    </row>
    <row r="85" spans="1:8" ht="78.75" x14ac:dyDescent="0.25">
      <c r="A85" s="295">
        <v>2</v>
      </c>
      <c r="B85" s="289" t="s">
        <v>161</v>
      </c>
      <c r="C85" s="303" t="s">
        <v>162</v>
      </c>
      <c r="D85" s="339"/>
      <c r="E85" s="322" t="s">
        <v>331</v>
      </c>
      <c r="F85" s="318">
        <f>SUM(F86:F88)</f>
        <v>0</v>
      </c>
      <c r="G85" s="130"/>
      <c r="H85" s="137"/>
    </row>
    <row r="86" spans="1:8" ht="15.75" customHeight="1" x14ac:dyDescent="0.25">
      <c r="A86" s="350">
        <v>2</v>
      </c>
      <c r="B86" s="351" t="s">
        <v>163</v>
      </c>
      <c r="C86" s="352" t="s">
        <v>164</v>
      </c>
      <c r="D86" s="353" t="s">
        <v>262</v>
      </c>
      <c r="E86" s="353" t="s">
        <v>331</v>
      </c>
      <c r="F86" s="354"/>
      <c r="G86" s="130"/>
      <c r="H86" s="137"/>
    </row>
    <row r="87" spans="1:8" ht="15.75" x14ac:dyDescent="0.25">
      <c r="A87" s="350">
        <v>2</v>
      </c>
      <c r="B87" s="351" t="s">
        <v>165</v>
      </c>
      <c r="C87" s="352" t="s">
        <v>166</v>
      </c>
      <c r="D87" s="353" t="s">
        <v>263</v>
      </c>
      <c r="E87" s="353" t="s">
        <v>331</v>
      </c>
      <c r="F87" s="354"/>
      <c r="G87" s="130"/>
      <c r="H87" s="137"/>
    </row>
    <row r="88" spans="1:8" ht="16.5" thickBot="1" x14ac:dyDescent="0.3">
      <c r="A88" s="279">
        <v>2</v>
      </c>
      <c r="B88" s="287" t="s">
        <v>167</v>
      </c>
      <c r="C88" s="304" t="s">
        <v>168</v>
      </c>
      <c r="D88" s="341"/>
      <c r="E88" s="320" t="s">
        <v>331</v>
      </c>
      <c r="F88" s="337"/>
      <c r="G88" s="130"/>
      <c r="H88" s="137"/>
    </row>
    <row r="89" spans="1:8" ht="16.5" thickBot="1" x14ac:dyDescent="0.3">
      <c r="A89" s="281">
        <v>2</v>
      </c>
      <c r="B89" s="282" t="s">
        <v>169</v>
      </c>
      <c r="C89" s="304" t="s">
        <v>170</v>
      </c>
      <c r="D89" s="332" t="s">
        <v>264</v>
      </c>
      <c r="E89" s="315" t="s">
        <v>305</v>
      </c>
      <c r="F89" s="347"/>
      <c r="G89" s="130"/>
      <c r="H89" s="137"/>
    </row>
    <row r="90" spans="1:8" s="39" customFormat="1" x14ac:dyDescent="0.25">
      <c r="C90" s="308"/>
      <c r="D90" s="309"/>
      <c r="E90" s="348"/>
      <c r="F90" s="309"/>
    </row>
    <row r="91" spans="1:8" s="39" customFormat="1" x14ac:dyDescent="0.25">
      <c r="C91" s="308"/>
      <c r="D91" s="309"/>
      <c r="E91" s="348"/>
      <c r="F91" s="309"/>
    </row>
    <row r="92" spans="1:8" s="39" customFormat="1" x14ac:dyDescent="0.25">
      <c r="C92" s="308"/>
      <c r="D92" s="309"/>
      <c r="E92" s="348"/>
      <c r="F92" s="309"/>
    </row>
    <row r="93" spans="1:8" s="39" customFormat="1" x14ac:dyDescent="0.25">
      <c r="C93" s="308"/>
      <c r="D93" s="309"/>
      <c r="E93" s="348"/>
      <c r="F93" s="309"/>
    </row>
    <row r="94" spans="1:8" s="39" customFormat="1" x14ac:dyDescent="0.25">
      <c r="C94" s="308"/>
      <c r="D94" s="309"/>
      <c r="E94" s="348"/>
      <c r="F94" s="309"/>
    </row>
    <row r="95" spans="1:8" s="39" customFormat="1" x14ac:dyDescent="0.25">
      <c r="C95" s="308"/>
      <c r="D95" s="309"/>
      <c r="E95" s="348"/>
      <c r="F95" s="309"/>
    </row>
    <row r="96" spans="1:8" s="39" customFormat="1" x14ac:dyDescent="0.25">
      <c r="C96" s="309"/>
      <c r="D96" s="309"/>
      <c r="E96" s="348"/>
      <c r="F96" s="309"/>
    </row>
    <row r="97" spans="3:6" s="39" customFormat="1" x14ac:dyDescent="0.25">
      <c r="C97" s="308"/>
      <c r="D97" s="309"/>
      <c r="E97" s="348"/>
      <c r="F97" s="309"/>
    </row>
    <row r="98" spans="3:6" s="39" customFormat="1" x14ac:dyDescent="0.25">
      <c r="C98" s="308"/>
      <c r="D98" s="309"/>
      <c r="E98" s="348"/>
      <c r="F98" s="309"/>
    </row>
    <row r="99" spans="3:6" s="39" customFormat="1" x14ac:dyDescent="0.25">
      <c r="C99" s="308"/>
      <c r="D99" s="309"/>
      <c r="E99" s="348"/>
      <c r="F99" s="309"/>
    </row>
    <row r="100" spans="3:6" s="39" customFormat="1" x14ac:dyDescent="0.25">
      <c r="C100" s="308"/>
      <c r="D100" s="309"/>
      <c r="E100" s="348"/>
      <c r="F100" s="309"/>
    </row>
    <row r="101" spans="3:6" s="39" customFormat="1" x14ac:dyDescent="0.25">
      <c r="C101" s="308"/>
      <c r="D101" s="309"/>
      <c r="E101" s="348"/>
      <c r="F101" s="309"/>
    </row>
    <row r="102" spans="3:6" s="39" customFormat="1" x14ac:dyDescent="0.25">
      <c r="C102" s="308"/>
      <c r="D102" s="348"/>
      <c r="E102" s="348"/>
      <c r="F102" s="309"/>
    </row>
    <row r="103" spans="3:6" s="39" customFormat="1" x14ac:dyDescent="0.25">
      <c r="C103" s="308"/>
      <c r="D103" s="348"/>
      <c r="E103" s="348"/>
      <c r="F103" s="309"/>
    </row>
    <row r="104" spans="3:6" s="39" customFormat="1" x14ac:dyDescent="0.25">
      <c r="C104" s="308"/>
      <c r="D104" s="348"/>
      <c r="E104" s="348"/>
      <c r="F104" s="309"/>
    </row>
    <row r="105" spans="3:6" s="39" customFormat="1" x14ac:dyDescent="0.25">
      <c r="C105" s="308"/>
      <c r="D105" s="348"/>
      <c r="E105" s="348"/>
      <c r="F105" s="309"/>
    </row>
    <row r="106" spans="3:6" s="39" customFormat="1" x14ac:dyDescent="0.25">
      <c r="C106" s="308"/>
      <c r="D106" s="348"/>
      <c r="E106" s="348"/>
      <c r="F106" s="309"/>
    </row>
    <row r="107" spans="3:6" s="39" customFormat="1" x14ac:dyDescent="0.25">
      <c r="C107" s="308"/>
      <c r="D107" s="348"/>
      <c r="E107" s="348"/>
      <c r="F107" s="309"/>
    </row>
    <row r="108" spans="3:6" s="39" customFormat="1" x14ac:dyDescent="0.25">
      <c r="C108" s="308"/>
      <c r="D108" s="348"/>
      <c r="E108" s="348"/>
      <c r="F108" s="309"/>
    </row>
    <row r="109" spans="3:6" s="39" customFormat="1" x14ac:dyDescent="0.25">
      <c r="C109" s="308"/>
      <c r="D109" s="348"/>
      <c r="E109" s="348"/>
      <c r="F109" s="309"/>
    </row>
    <row r="110" spans="3:6" s="39" customFormat="1" x14ac:dyDescent="0.25">
      <c r="C110" s="308"/>
      <c r="D110" s="348"/>
      <c r="E110" s="348"/>
      <c r="F110" s="309"/>
    </row>
    <row r="111" spans="3:6" s="39" customFormat="1" x14ac:dyDescent="0.25">
      <c r="C111" s="308"/>
      <c r="D111" s="348"/>
      <c r="E111" s="348"/>
      <c r="F111" s="309"/>
    </row>
    <row r="112" spans="3:6" s="39" customFormat="1" x14ac:dyDescent="0.25">
      <c r="C112" s="308"/>
      <c r="D112" s="348"/>
      <c r="E112" s="348"/>
      <c r="F112" s="309"/>
    </row>
    <row r="113" spans="3:6" s="39" customFormat="1" x14ac:dyDescent="0.25">
      <c r="C113" s="308"/>
      <c r="D113" s="348"/>
      <c r="E113" s="348"/>
      <c r="F113" s="309"/>
    </row>
    <row r="114" spans="3:6" s="39" customFormat="1" x14ac:dyDescent="0.25">
      <c r="C114" s="308"/>
      <c r="D114" s="348"/>
      <c r="E114" s="348"/>
      <c r="F114" s="309"/>
    </row>
    <row r="115" spans="3:6" s="39" customFormat="1" x14ac:dyDescent="0.25">
      <c r="C115" s="308"/>
      <c r="D115" s="348"/>
      <c r="E115" s="348"/>
      <c r="F115" s="309"/>
    </row>
    <row r="116" spans="3:6" s="39" customFormat="1" x14ac:dyDescent="0.25">
      <c r="C116" s="308"/>
      <c r="D116" s="348"/>
      <c r="E116" s="348"/>
      <c r="F116" s="309"/>
    </row>
    <row r="117" spans="3:6" s="39" customFormat="1" x14ac:dyDescent="0.25">
      <c r="C117" s="308"/>
      <c r="D117" s="348"/>
      <c r="E117" s="348"/>
      <c r="F117" s="309"/>
    </row>
    <row r="118" spans="3:6" s="39" customFormat="1" x14ac:dyDescent="0.25">
      <c r="C118" s="308"/>
      <c r="D118" s="348"/>
      <c r="E118" s="348"/>
      <c r="F118" s="309"/>
    </row>
    <row r="119" spans="3:6" s="39" customFormat="1" x14ac:dyDescent="0.25">
      <c r="C119" s="308"/>
      <c r="D119" s="348"/>
      <c r="E119" s="348"/>
      <c r="F119" s="309"/>
    </row>
    <row r="120" spans="3:6" s="39" customFormat="1" x14ac:dyDescent="0.25">
      <c r="C120" s="308"/>
      <c r="D120" s="348"/>
      <c r="E120" s="348"/>
      <c r="F120" s="309"/>
    </row>
    <row r="121" spans="3:6" s="39" customFormat="1" x14ac:dyDescent="0.25">
      <c r="C121" s="308"/>
      <c r="D121" s="348"/>
      <c r="E121" s="348"/>
      <c r="F121" s="309"/>
    </row>
    <row r="122" spans="3:6" s="39" customFormat="1" x14ac:dyDescent="0.25">
      <c r="C122" s="308"/>
      <c r="D122" s="348"/>
      <c r="E122" s="348"/>
      <c r="F122" s="309"/>
    </row>
    <row r="123" spans="3:6" s="39" customFormat="1" x14ac:dyDescent="0.25">
      <c r="C123" s="308"/>
      <c r="D123" s="348"/>
      <c r="E123" s="348"/>
      <c r="F123" s="309"/>
    </row>
    <row r="124" spans="3:6" s="39" customFormat="1" x14ac:dyDescent="0.25">
      <c r="C124" s="308"/>
      <c r="D124" s="348"/>
      <c r="E124" s="348"/>
      <c r="F124" s="309"/>
    </row>
    <row r="125" spans="3:6" s="39" customFormat="1" x14ac:dyDescent="0.25">
      <c r="C125" s="308"/>
      <c r="D125" s="348"/>
      <c r="E125" s="348"/>
      <c r="F125" s="309"/>
    </row>
    <row r="126" spans="3:6" s="39" customFormat="1" x14ac:dyDescent="0.25">
      <c r="C126" s="308"/>
      <c r="D126" s="348"/>
      <c r="E126" s="348"/>
      <c r="F126" s="309"/>
    </row>
    <row r="127" spans="3:6" s="39" customFormat="1" x14ac:dyDescent="0.25">
      <c r="C127" s="308"/>
      <c r="D127" s="348"/>
      <c r="E127" s="348"/>
      <c r="F127" s="309"/>
    </row>
    <row r="128" spans="3:6" s="39" customFormat="1" x14ac:dyDescent="0.25">
      <c r="C128" s="308"/>
      <c r="D128" s="348"/>
      <c r="E128" s="348"/>
      <c r="F128" s="309"/>
    </row>
    <row r="129" spans="3:6" s="39" customFormat="1" x14ac:dyDescent="0.25">
      <c r="C129" s="308"/>
      <c r="D129" s="348"/>
      <c r="E129" s="348"/>
      <c r="F129" s="309"/>
    </row>
    <row r="130" spans="3:6" s="39" customFormat="1" x14ac:dyDescent="0.25">
      <c r="C130" s="308"/>
      <c r="D130" s="348"/>
      <c r="E130" s="348"/>
      <c r="F130" s="309"/>
    </row>
    <row r="131" spans="3:6" s="39" customFormat="1" x14ac:dyDescent="0.25">
      <c r="C131" s="308"/>
      <c r="D131" s="348"/>
      <c r="E131" s="348"/>
      <c r="F131" s="309"/>
    </row>
    <row r="132" spans="3:6" s="39" customFormat="1" x14ac:dyDescent="0.25">
      <c r="C132" s="308"/>
      <c r="D132" s="348"/>
      <c r="E132" s="348"/>
      <c r="F132" s="309"/>
    </row>
    <row r="133" spans="3:6" s="39" customFormat="1" x14ac:dyDescent="0.25">
      <c r="C133" s="308"/>
      <c r="D133" s="348"/>
      <c r="E133" s="348"/>
      <c r="F133" s="309"/>
    </row>
    <row r="134" spans="3:6" s="39" customFormat="1" x14ac:dyDescent="0.25">
      <c r="C134" s="308"/>
      <c r="D134" s="348"/>
      <c r="E134" s="348"/>
      <c r="F134" s="309"/>
    </row>
    <row r="135" spans="3:6" s="39" customFormat="1" x14ac:dyDescent="0.25">
      <c r="C135" s="308"/>
      <c r="D135" s="348"/>
      <c r="E135" s="348"/>
      <c r="F135" s="309"/>
    </row>
    <row r="136" spans="3:6" s="39" customFormat="1" x14ac:dyDescent="0.25">
      <c r="C136" s="308"/>
      <c r="D136" s="348"/>
      <c r="E136" s="348"/>
      <c r="F136" s="309"/>
    </row>
    <row r="137" spans="3:6" s="39" customFormat="1" x14ac:dyDescent="0.25">
      <c r="C137" s="308"/>
      <c r="D137" s="348"/>
      <c r="E137" s="348"/>
      <c r="F137" s="309"/>
    </row>
    <row r="138" spans="3:6" s="39" customFormat="1" x14ac:dyDescent="0.25">
      <c r="C138" s="308"/>
      <c r="D138" s="348"/>
      <c r="E138" s="348"/>
      <c r="F138" s="309"/>
    </row>
    <row r="139" spans="3:6" s="39" customFormat="1" x14ac:dyDescent="0.25">
      <c r="C139" s="308"/>
      <c r="D139" s="348"/>
      <c r="E139" s="348"/>
      <c r="F139" s="309"/>
    </row>
    <row r="140" spans="3:6" s="39" customFormat="1" x14ac:dyDescent="0.25">
      <c r="C140" s="308"/>
      <c r="D140" s="348"/>
      <c r="E140" s="348"/>
      <c r="F140" s="309"/>
    </row>
    <row r="141" spans="3:6" s="39" customFormat="1" x14ac:dyDescent="0.25">
      <c r="C141" s="308"/>
      <c r="D141" s="348"/>
      <c r="E141" s="348"/>
      <c r="F141" s="309"/>
    </row>
  </sheetData>
  <sheetProtection password="FD7E" sheet="1" objects="1" scenarios="1" selectLockedCells="1"/>
  <pageMargins left="0.7" right="0.7" top="0.78740157499999996" bottom="0.78740157499999996" header="0.3" footer="0.3"/>
  <pageSetup paperSize="9" scale="44" fitToHeight="0" orientation="portrait" r:id="rId1"/>
  <rowBreaks count="1" manualBreakCount="1">
    <brk id="37"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pageSetUpPr fitToPage="1"/>
  </sheetPr>
  <dimension ref="A1:AT642"/>
  <sheetViews>
    <sheetView view="pageBreakPreview" zoomScaleNormal="96" zoomScaleSheetLayoutView="100" workbookViewId="0">
      <selection activeCell="B7" sqref="B7"/>
    </sheetView>
  </sheetViews>
  <sheetFormatPr baseColWidth="10" defaultRowHeight="15" x14ac:dyDescent="0.25"/>
  <cols>
    <col min="1" max="1" width="12.7109375" style="39" customWidth="1"/>
    <col min="2" max="2" width="40.5703125" style="20" customWidth="1"/>
    <col min="3" max="3" width="11.42578125" style="20"/>
    <col min="4" max="24" width="3.7109375" style="20" customWidth="1"/>
    <col min="25" max="25" width="50.85546875" style="20" customWidth="1"/>
    <col min="26" max="46" width="4.7109375" style="141" customWidth="1"/>
    <col min="47" max="16384" width="11.42578125" style="20"/>
  </cols>
  <sheetData>
    <row r="1" spans="1:46" ht="18.75" x14ac:dyDescent="0.3">
      <c r="A1" s="376"/>
      <c r="B1" s="377" t="s">
        <v>288</v>
      </c>
      <c r="C1" s="387" t="str">
        <f>'3 - Dateneingabe-Kategorien'!C1</f>
        <v>(bitte auf dem 3. Tabellenblatt Namen und Anschrift Ihres Betriebs eintragen)</v>
      </c>
      <c r="D1" s="376"/>
      <c r="E1" s="376"/>
      <c r="F1" s="376"/>
      <c r="G1" s="376"/>
      <c r="H1" s="376"/>
      <c r="I1" s="376"/>
      <c r="J1" s="376"/>
      <c r="K1" s="376"/>
      <c r="L1" s="376"/>
      <c r="M1" s="376"/>
      <c r="N1" s="376"/>
      <c r="O1" s="376"/>
      <c r="P1" s="376"/>
      <c r="Q1" s="376"/>
      <c r="R1" s="376"/>
      <c r="S1" s="376"/>
      <c r="T1" s="376"/>
      <c r="U1" s="376"/>
      <c r="V1" s="376"/>
      <c r="W1" s="376"/>
      <c r="X1" s="376"/>
      <c r="Y1" s="376"/>
      <c r="Z1" s="140"/>
      <c r="AA1" s="140"/>
      <c r="AB1" s="140"/>
      <c r="AC1" s="140"/>
      <c r="AD1" s="140"/>
      <c r="AE1" s="140"/>
      <c r="AF1" s="140"/>
      <c r="AG1" s="140"/>
      <c r="AH1" s="140"/>
      <c r="AI1" s="140"/>
      <c r="AJ1" s="140"/>
      <c r="AK1" s="140"/>
      <c r="AL1" s="140"/>
      <c r="AM1" s="140"/>
      <c r="AN1" s="140"/>
      <c r="AO1" s="140"/>
      <c r="AP1" s="140"/>
      <c r="AQ1" s="140"/>
      <c r="AR1" s="140"/>
      <c r="AS1" s="140"/>
      <c r="AT1" s="140"/>
    </row>
    <row r="2" spans="1:46" x14ac:dyDescent="0.25">
      <c r="A2" s="376"/>
      <c r="B2" s="382" t="s">
        <v>289</v>
      </c>
      <c r="C2" s="388" t="str">
        <f>'3 - Dateneingabe-Kategorien'!C2</f>
        <v>(aktuelles Datum)</v>
      </c>
      <c r="D2" s="376"/>
      <c r="E2" s="376"/>
      <c r="F2" s="376"/>
      <c r="G2" s="376"/>
      <c r="H2" s="376"/>
      <c r="I2" s="376"/>
      <c r="J2" s="376"/>
      <c r="K2" s="376"/>
      <c r="L2" s="376"/>
      <c r="M2" s="376"/>
      <c r="N2" s="376"/>
      <c r="O2" s="376"/>
      <c r="P2" s="376"/>
      <c r="Q2" s="376"/>
      <c r="R2" s="376"/>
      <c r="S2" s="376"/>
      <c r="T2" s="376"/>
      <c r="U2" s="376"/>
      <c r="V2" s="376"/>
      <c r="W2" s="376"/>
      <c r="X2" s="376"/>
      <c r="Y2" s="376"/>
      <c r="Z2" s="140"/>
      <c r="AA2" s="140"/>
      <c r="AB2" s="140"/>
      <c r="AC2" s="140"/>
      <c r="AD2" s="140"/>
      <c r="AE2" s="140"/>
      <c r="AF2" s="140"/>
      <c r="AG2" s="140"/>
      <c r="AH2" s="140"/>
      <c r="AI2" s="140"/>
      <c r="AJ2" s="140"/>
      <c r="AK2" s="140"/>
      <c r="AL2" s="140"/>
      <c r="AM2" s="140"/>
      <c r="AN2" s="140"/>
      <c r="AO2" s="140"/>
      <c r="AP2" s="140"/>
      <c r="AQ2" s="140"/>
      <c r="AR2" s="140"/>
      <c r="AS2" s="140"/>
      <c r="AT2" s="140"/>
    </row>
    <row r="3" spans="1:46" s="39" customFormat="1" ht="21" x14ac:dyDescent="0.35">
      <c r="A3" s="57" t="s">
        <v>429</v>
      </c>
      <c r="B3" s="58"/>
      <c r="C3" s="58"/>
      <c r="D3" s="58"/>
      <c r="E3" s="58"/>
      <c r="F3" s="58"/>
      <c r="G3" s="58"/>
      <c r="H3" s="58"/>
      <c r="I3" s="58"/>
      <c r="J3" s="58"/>
      <c r="K3" s="58"/>
      <c r="L3" s="58"/>
      <c r="M3" s="58"/>
      <c r="N3" s="58"/>
      <c r="O3" s="58"/>
      <c r="P3" s="58"/>
      <c r="Q3" s="58"/>
      <c r="R3" s="58"/>
      <c r="S3" s="58"/>
      <c r="T3" s="58"/>
      <c r="U3" s="58"/>
      <c r="V3" s="58"/>
      <c r="W3" s="58"/>
      <c r="X3" s="58"/>
      <c r="Y3" s="58"/>
      <c r="Z3" s="140"/>
      <c r="AA3" s="140"/>
      <c r="AB3" s="140"/>
      <c r="AC3" s="140"/>
      <c r="AD3" s="140"/>
      <c r="AE3" s="140"/>
      <c r="AF3" s="140"/>
      <c r="AG3" s="140"/>
      <c r="AH3" s="140"/>
      <c r="AI3" s="140"/>
      <c r="AJ3" s="140"/>
      <c r="AK3" s="140"/>
      <c r="AL3" s="140"/>
      <c r="AM3" s="140"/>
      <c r="AN3" s="140"/>
      <c r="AO3" s="140"/>
      <c r="AP3" s="140"/>
      <c r="AQ3" s="140"/>
      <c r="AR3" s="140"/>
      <c r="AS3" s="140"/>
      <c r="AT3" s="140"/>
    </row>
    <row r="4" spans="1:46" s="39" customFormat="1" ht="15.75" x14ac:dyDescent="0.25">
      <c r="A4" s="59" t="s">
        <v>430</v>
      </c>
      <c r="B4" s="58"/>
      <c r="C4" s="58"/>
      <c r="D4" s="58"/>
      <c r="E4" s="58"/>
      <c r="F4" s="58"/>
      <c r="G4" s="58"/>
      <c r="H4" s="58"/>
      <c r="I4" s="58"/>
      <c r="J4" s="58"/>
      <c r="K4" s="58"/>
      <c r="L4" s="58"/>
      <c r="M4" s="58"/>
      <c r="N4" s="58"/>
      <c r="O4" s="58"/>
      <c r="P4" s="58"/>
      <c r="Q4" s="58"/>
      <c r="R4" s="58"/>
      <c r="S4" s="58"/>
      <c r="T4" s="58"/>
      <c r="U4" s="58"/>
      <c r="V4" s="58"/>
      <c r="W4" s="58"/>
      <c r="X4" s="58"/>
      <c r="Y4" s="58"/>
      <c r="Z4" s="140"/>
      <c r="AA4" s="140"/>
      <c r="AB4" s="140"/>
      <c r="AC4" s="140"/>
      <c r="AD4" s="140"/>
      <c r="AE4" s="140"/>
      <c r="AF4" s="140"/>
      <c r="AG4" s="140"/>
      <c r="AH4" s="140"/>
      <c r="AI4" s="140"/>
      <c r="AJ4" s="140"/>
      <c r="AK4" s="140"/>
      <c r="AL4" s="140"/>
      <c r="AM4" s="140"/>
      <c r="AN4" s="140"/>
      <c r="AO4" s="140"/>
      <c r="AP4" s="140"/>
      <c r="AQ4" s="140"/>
      <c r="AR4" s="140"/>
      <c r="AS4" s="140"/>
      <c r="AT4" s="140"/>
    </row>
    <row r="5" spans="1:46" s="39" customFormat="1" ht="63" customHeight="1" x14ac:dyDescent="0.25">
      <c r="A5" s="427" t="s">
        <v>271</v>
      </c>
      <c r="B5" s="424" t="s">
        <v>300</v>
      </c>
      <c r="C5" s="424" t="s">
        <v>375</v>
      </c>
      <c r="D5" s="423" t="s">
        <v>2</v>
      </c>
      <c r="E5" s="423"/>
      <c r="F5" s="423"/>
      <c r="G5" s="423"/>
      <c r="H5" s="423"/>
      <c r="I5" s="423"/>
      <c r="J5" s="423"/>
      <c r="K5" s="423"/>
      <c r="L5" s="423"/>
      <c r="M5" s="423"/>
      <c r="N5" s="423"/>
      <c r="O5" s="423"/>
      <c r="P5" s="423"/>
      <c r="Q5" s="423"/>
      <c r="R5" s="423"/>
      <c r="S5" s="423"/>
      <c r="T5" s="423"/>
      <c r="U5" s="423"/>
      <c r="V5" s="423"/>
      <c r="W5" s="423"/>
      <c r="X5" s="423"/>
      <c r="Y5" s="60" t="s">
        <v>376</v>
      </c>
      <c r="Z5" s="140">
        <f>SUM(Z7:Z89)</f>
        <v>0</v>
      </c>
      <c r="AA5" s="140">
        <f>SUM(AA7:AA89)</f>
        <v>0</v>
      </c>
      <c r="AB5" s="140">
        <f t="shared" ref="AB5:AT5" si="0">SUM(AB7:AB89)</f>
        <v>0</v>
      </c>
      <c r="AC5" s="140">
        <f t="shared" si="0"/>
        <v>0</v>
      </c>
      <c r="AD5" s="140">
        <f t="shared" si="0"/>
        <v>0</v>
      </c>
      <c r="AE5" s="140">
        <f t="shared" si="0"/>
        <v>0</v>
      </c>
      <c r="AF5" s="140">
        <f t="shared" si="0"/>
        <v>0</v>
      </c>
      <c r="AG5" s="140">
        <f t="shared" si="0"/>
        <v>0</v>
      </c>
      <c r="AH5" s="140">
        <f t="shared" si="0"/>
        <v>0</v>
      </c>
      <c r="AI5" s="140">
        <f t="shared" si="0"/>
        <v>0</v>
      </c>
      <c r="AJ5" s="140">
        <f t="shared" si="0"/>
        <v>0</v>
      </c>
      <c r="AK5" s="140">
        <f t="shared" si="0"/>
        <v>0</v>
      </c>
      <c r="AL5" s="140">
        <f t="shared" si="0"/>
        <v>0</v>
      </c>
      <c r="AM5" s="140">
        <f t="shared" si="0"/>
        <v>0</v>
      </c>
      <c r="AN5" s="140">
        <f t="shared" si="0"/>
        <v>0</v>
      </c>
      <c r="AO5" s="140">
        <f t="shared" si="0"/>
        <v>0</v>
      </c>
      <c r="AP5" s="140">
        <f t="shared" si="0"/>
        <v>0</v>
      </c>
      <c r="AQ5" s="140">
        <f t="shared" si="0"/>
        <v>0</v>
      </c>
      <c r="AR5" s="140">
        <f t="shared" si="0"/>
        <v>0</v>
      </c>
      <c r="AS5" s="140">
        <f t="shared" si="0"/>
        <v>0</v>
      </c>
      <c r="AT5" s="140">
        <f t="shared" si="0"/>
        <v>0</v>
      </c>
    </row>
    <row r="6" spans="1:46" s="39" customFormat="1" x14ac:dyDescent="0.25">
      <c r="A6" s="427"/>
      <c r="B6" s="425"/>
      <c r="C6" s="426"/>
      <c r="D6" s="61" t="s">
        <v>171</v>
      </c>
      <c r="E6" s="61" t="s">
        <v>172</v>
      </c>
      <c r="F6" s="61" t="s">
        <v>173</v>
      </c>
      <c r="G6" s="61" t="s">
        <v>174</v>
      </c>
      <c r="H6" s="61" t="s">
        <v>175</v>
      </c>
      <c r="I6" s="61" t="s">
        <v>176</v>
      </c>
      <c r="J6" s="61" t="s">
        <v>177</v>
      </c>
      <c r="K6" s="61" t="s">
        <v>178</v>
      </c>
      <c r="L6" s="61" t="s">
        <v>179</v>
      </c>
      <c r="M6" s="61" t="s">
        <v>180</v>
      </c>
      <c r="N6" s="61" t="s">
        <v>181</v>
      </c>
      <c r="O6" s="61" t="s">
        <v>182</v>
      </c>
      <c r="P6" s="61" t="s">
        <v>183</v>
      </c>
      <c r="Q6" s="61" t="s">
        <v>184</v>
      </c>
      <c r="R6" s="61" t="s">
        <v>185</v>
      </c>
      <c r="S6" s="61" t="s">
        <v>186</v>
      </c>
      <c r="T6" s="61" t="s">
        <v>187</v>
      </c>
      <c r="U6" s="61" t="s">
        <v>188</v>
      </c>
      <c r="V6" s="61" t="s">
        <v>189</v>
      </c>
      <c r="W6" s="61" t="s">
        <v>190</v>
      </c>
      <c r="X6" s="61" t="s">
        <v>191</v>
      </c>
      <c r="Y6" s="58"/>
      <c r="Z6" s="140" t="s">
        <v>171</v>
      </c>
      <c r="AA6" s="140" t="s">
        <v>172</v>
      </c>
      <c r="AB6" s="140" t="s">
        <v>173</v>
      </c>
      <c r="AC6" s="140" t="s">
        <v>174</v>
      </c>
      <c r="AD6" s="140" t="s">
        <v>175</v>
      </c>
      <c r="AE6" s="140" t="s">
        <v>176</v>
      </c>
      <c r="AF6" s="140" t="s">
        <v>177</v>
      </c>
      <c r="AG6" s="140" t="s">
        <v>178</v>
      </c>
      <c r="AH6" s="140" t="s">
        <v>179</v>
      </c>
      <c r="AI6" s="140" t="s">
        <v>180</v>
      </c>
      <c r="AJ6" s="140" t="s">
        <v>181</v>
      </c>
      <c r="AK6" s="140" t="s">
        <v>182</v>
      </c>
      <c r="AL6" s="140" t="s">
        <v>183</v>
      </c>
      <c r="AM6" s="140" t="s">
        <v>184</v>
      </c>
      <c r="AN6" s="140" t="s">
        <v>185</v>
      </c>
      <c r="AO6" s="140" t="s">
        <v>186</v>
      </c>
      <c r="AP6" s="140" t="s">
        <v>187</v>
      </c>
      <c r="AQ6" s="140" t="s">
        <v>188</v>
      </c>
      <c r="AR6" s="140" t="s">
        <v>189</v>
      </c>
      <c r="AS6" s="140" t="s">
        <v>190</v>
      </c>
      <c r="AT6" s="140" t="s">
        <v>191</v>
      </c>
    </row>
    <row r="7" spans="1:46" s="39" customFormat="1" x14ac:dyDescent="0.25">
      <c r="A7" s="58">
        <v>1</v>
      </c>
      <c r="B7" s="53" t="s">
        <v>358</v>
      </c>
      <c r="C7" s="53" t="s">
        <v>377</v>
      </c>
      <c r="D7" s="53"/>
      <c r="E7" s="53" t="s">
        <v>192</v>
      </c>
      <c r="F7" s="53"/>
      <c r="G7" s="53"/>
      <c r="H7" s="53"/>
      <c r="I7" s="53"/>
      <c r="J7" s="53"/>
      <c r="K7" s="53"/>
      <c r="L7" s="53"/>
      <c r="M7" s="53"/>
      <c r="N7" s="53"/>
      <c r="O7" s="53"/>
      <c r="P7" s="53"/>
      <c r="Q7" s="53"/>
      <c r="R7" s="53"/>
      <c r="S7" s="53" t="s">
        <v>192</v>
      </c>
      <c r="T7" s="53" t="s">
        <v>192</v>
      </c>
      <c r="U7" s="53"/>
      <c r="V7" s="53"/>
      <c r="W7" s="53"/>
      <c r="X7" s="54"/>
      <c r="Y7" s="68"/>
      <c r="Z7" s="140">
        <f>IF(D7="x",$Y7,0)</f>
        <v>0</v>
      </c>
      <c r="AA7" s="140">
        <f>IF(D7="x",0,IF(E7="x",Y7,0))</f>
        <v>0</v>
      </c>
      <c r="AB7" s="140">
        <f>IF(D7="x",0,(IF(E7="x",0,(IF(F7="x",Y7,0)))))</f>
        <v>0</v>
      </c>
      <c r="AC7" s="140">
        <f>IF(G7="x",Y7,0)</f>
        <v>0</v>
      </c>
      <c r="AD7" s="140">
        <f>IF(G7="x",0,IF(I7="x",0,IF(M7="x",0,IF(P7="x",0,IF(H7="x",Y7,0)))))</f>
        <v>0</v>
      </c>
      <c r="AE7" s="140">
        <f>IF(G7="x",0,IF(I7="x",Y7,0))</f>
        <v>0</v>
      </c>
      <c r="AF7" s="140">
        <f>IF(G7="x",0,IF(I7="x",0,IF(M7="x",0,IF(P7="x",0,IF(H7="x",0,IF(L7="x",0,IF(N7="x",0,IF(Q7="x",0,IF(R7="x",0,IF(S7="x",0,IF(J7="x",$Y7,0)))))))))))</f>
        <v>0</v>
      </c>
      <c r="AG7" s="140">
        <f>IF(G7="x",0,IF(I7="x",0,IF(M7="x",0,IF(P7="x",0,IF(H7="x",0,IF(L7="x",0,IF(N7="x",0,IF(Q7="x",0,IF(R7="x",0,IF(S7="x",0,IF(J7="x",0,IF(O7="x",0,IF(K7="x",$Y7,0)))))))))))))</f>
        <v>0</v>
      </c>
      <c r="AH7" s="140">
        <f>IF(G7="x",0,IF(I7="x",0,IF(M7="x",0,IF(P7="x",0,IF(H7="x",0,IF(L7="x",Y7,0))))))</f>
        <v>0</v>
      </c>
      <c r="AI7" s="140">
        <f>IF(G7="x",0,IF(I7="x",0,IF(M7="x",Y7,0)))</f>
        <v>0</v>
      </c>
      <c r="AJ7" s="140">
        <f>IF(G7="x",0,IF(I7="x",0,IF(M7="x",0,IF(P7="x",0,IF(H7="x",0,IF(L7="x",0,IF(N7="x",Y7,0)))))))</f>
        <v>0</v>
      </c>
      <c r="AK7" s="140">
        <f>IF(G7="x",0,IF(I7="x",0,IF(M7="x",0,IF(P7="x",0,IF(H7="x",0,IF(L7="x",0,IF(N7="x",0,IF(Q7="x",0,IF(R7="x",0,IF(S7="x",0,IF(J7="x",0,IF(O7="x",$Y7,0))))))))))))</f>
        <v>0</v>
      </c>
      <c r="AL7" s="140">
        <f>IF(G7="x",0,IF(I7="x",0,IF(M7="x",0,IF(P7="x",Y7,0))))</f>
        <v>0</v>
      </c>
      <c r="AM7" s="140">
        <f>IF(G7="x",0,IF(I7="x",0,IF(M7="x",0,IF(P7="x",0,IF(H7="x",0,IF(L7="x",0,IF(N7="x",0,IF(Q7="x",Y7,0))))))))</f>
        <v>0</v>
      </c>
      <c r="AN7" s="140">
        <f>IF(G7="x",0,IF(I7="x",0,IF(M7="x",0,IF(P7="x",0,IF(H7="x",0,IF(L7="x",0,IF(N7="x",0,IF(Q7="x",0,IF(R7="x",Y7,0)))))))))</f>
        <v>0</v>
      </c>
      <c r="AO7" s="140">
        <f>IF(G7="x",0,IF(I7="x",0,IF(M7="x",0,IF(P7="x",0,IF(H7="x",0,IF(L7="x",0,IF(N7="x",0,IF(Q7="x",0,IF(R7="x",0,IF(S7="x",Y7,0))))))))))</f>
        <v>0</v>
      </c>
      <c r="AP7" s="140">
        <f t="shared" ref="AP7:AT7" si="1">IF(T7="x",$Y7,0)</f>
        <v>0</v>
      </c>
      <c r="AQ7" s="140">
        <f>IF(T7="x",0,IF(U7="x",$Y7,0))</f>
        <v>0</v>
      </c>
      <c r="AR7" s="140">
        <f>IF(X7="x",0,IF(V7="x",$Y7,0))</f>
        <v>0</v>
      </c>
      <c r="AS7" s="140">
        <f>IF(X7="x",0,IF(V7="x",0,IF(W7="x",$Y7,0)))</f>
        <v>0</v>
      </c>
      <c r="AT7" s="140">
        <f t="shared" si="1"/>
        <v>0</v>
      </c>
    </row>
    <row r="8" spans="1:46" s="39" customFormat="1" x14ac:dyDescent="0.25">
      <c r="A8" s="58">
        <f>A7+1</f>
        <v>2</v>
      </c>
      <c r="B8" s="53"/>
      <c r="C8" s="53"/>
      <c r="D8" s="53"/>
      <c r="E8" s="53"/>
      <c r="F8" s="53"/>
      <c r="G8" s="53"/>
      <c r="H8" s="53"/>
      <c r="I8" s="53"/>
      <c r="J8" s="53"/>
      <c r="K8" s="53"/>
      <c r="L8" s="53"/>
      <c r="M8" s="53"/>
      <c r="N8" s="53"/>
      <c r="O8" s="53"/>
      <c r="P8" s="53"/>
      <c r="Q8" s="53"/>
      <c r="R8" s="53"/>
      <c r="S8" s="53"/>
      <c r="T8" s="53"/>
      <c r="U8" s="53"/>
      <c r="V8" s="53"/>
      <c r="W8" s="53"/>
      <c r="X8" s="54"/>
      <c r="Y8" s="68"/>
      <c r="Z8" s="140">
        <f t="shared" ref="Z8:Z16" si="2">IF(D8="x",$Y8,0)</f>
        <v>0</v>
      </c>
      <c r="AA8" s="140">
        <f t="shared" ref="AA8:AA71" si="3">IF(D8="x",0,IF(E8="x",Y8,0))</f>
        <v>0</v>
      </c>
      <c r="AB8" s="140">
        <f t="shared" ref="AB8:AB71" si="4">IF(D8="x",0,(IF(E8="x",0,(IF(F8="x",Y8,0)))))</f>
        <v>0</v>
      </c>
      <c r="AC8" s="140">
        <f t="shared" ref="AC8:AC71" si="5">IF(G8="x",Y8,0)</f>
        <v>0</v>
      </c>
      <c r="AD8" s="140">
        <f t="shared" ref="AD8:AD71" si="6">IF(G8="x",0,IF(I8="x",0,IF(M8="x",0,IF(P8="x",0,IF(H8="x",Y8,0)))))</f>
        <v>0</v>
      </c>
      <c r="AE8" s="140">
        <f t="shared" ref="AE8:AE71" si="7">IF(G8="x",0,IF(I8="x",Y8,0))</f>
        <v>0</v>
      </c>
      <c r="AF8" s="140">
        <f t="shared" ref="AF8:AF71" si="8">IF(G8="x",0,IF(I8="x",0,IF(M8="x",0,IF(P8="x",0,IF(H8="x",0,IF(L8="x",0,IF(N8="x",0,IF(Q8="x",0,IF(R8="x",0,IF(S8="x",0,IF(J8="x",$Y8,0)))))))))))</f>
        <v>0</v>
      </c>
      <c r="AG8" s="140">
        <f t="shared" ref="AG8:AG71" si="9">IF(G8="x",0,IF(I8="x",0,IF(M8="x",0,IF(P8="x",0,IF(H8="x",0,IF(L8="x",0,IF(N8="x",0,IF(Q8="x",0,IF(R8="x",0,IF(S8="x",0,IF(J8="x",0,IF(O8="x",0,IF(K8="x",$Y8,0)))))))))))))</f>
        <v>0</v>
      </c>
      <c r="AH8" s="140">
        <f t="shared" ref="AH8:AH71" si="10">IF(G8="x",0,IF(I8="x",0,IF(M8="x",0,IF(P8="x",0,IF(H8="x",0,IF(L8="x",Y8,0))))))</f>
        <v>0</v>
      </c>
      <c r="AI8" s="140">
        <f t="shared" ref="AI8:AI71" si="11">IF(G8="x",0,IF(I8="x",0,IF(M8="x",Y8,0)))</f>
        <v>0</v>
      </c>
      <c r="AJ8" s="140">
        <f t="shared" ref="AJ8:AJ71" si="12">IF(G8="x",0,IF(I8="x",0,IF(M8="x",0,IF(P8="x",0,IF(H8="x",0,IF(L8="x",0,IF(N8="x",Y8,0)))))))</f>
        <v>0</v>
      </c>
      <c r="AK8" s="140">
        <f t="shared" ref="AK8:AK71" si="13">IF(G8="x",0,IF(I8="x",0,IF(M8="x",0,IF(P8="x",0,IF(H8="x",0,IF(L8="x",0,IF(N8="x",0,IF(Q8="x",0,IF(R8="x",0,IF(S8="x",0,IF(J8="x",0,IF(O8="x",$Y8,0))))))))))))</f>
        <v>0</v>
      </c>
      <c r="AL8" s="140">
        <f t="shared" ref="AL8:AL71" si="14">IF(G8="x",0,IF(I8="x",0,IF(M8="x",0,IF(P8="x",Y8,0))))</f>
        <v>0</v>
      </c>
      <c r="AM8" s="140">
        <f t="shared" ref="AM8:AM71" si="15">IF(G8="x",0,IF(I8="x",0,IF(M8="x",0,IF(P8="x",0,IF(H8="x",0,IF(L8="x",0,IF(N8="x",0,IF(Q8="x",Y8,0))))))))</f>
        <v>0</v>
      </c>
      <c r="AN8" s="140">
        <f t="shared" ref="AN8:AN71" si="16">IF(G8="x",0,IF(I8="x",0,IF(M8="x",0,IF(P8="x",0,IF(H8="x",0,IF(L8="x",0,IF(N8="x",0,IF(Q8="x",0,IF(R8="x",Y8,0)))))))))</f>
        <v>0</v>
      </c>
      <c r="AO8" s="140">
        <f t="shared" ref="AO8:AO71" si="17">IF(G8="x",0,IF(I8="x",0,IF(M8="x",0,IF(P8="x",0,IF(H8="x",0,IF(L8="x",0,IF(N8="x",0,IF(Q8="x",0,IF(R8="x",0,IF(S8="x",Y8,0))))))))))</f>
        <v>0</v>
      </c>
      <c r="AP8" s="140">
        <f t="shared" ref="AP8:AT18" si="18">IF(T8="x",$Y8,0)</f>
        <v>0</v>
      </c>
      <c r="AQ8" s="140">
        <f>IF(T8="x",0,IF(U8="x",$Y8,0))</f>
        <v>0</v>
      </c>
      <c r="AR8" s="140">
        <f t="shared" ref="AR8:AR71" si="19">IF(X8="x",0,IF(V8="x",$Y8,0))</f>
        <v>0</v>
      </c>
      <c r="AS8" s="140">
        <f t="shared" ref="AS8:AS71" si="20">IF(X8="x",0,IF(V8="x",0,IF(W8="x",$Y8,0)))</f>
        <v>0</v>
      </c>
      <c r="AT8" s="140">
        <f t="shared" si="18"/>
        <v>0</v>
      </c>
    </row>
    <row r="9" spans="1:46" s="39" customFormat="1" x14ac:dyDescent="0.25">
      <c r="A9" s="58">
        <f t="shared" ref="A9:A72" si="21">A8+1</f>
        <v>3</v>
      </c>
      <c r="B9" s="53"/>
      <c r="C9" s="53"/>
      <c r="D9" s="53"/>
      <c r="E9" s="53"/>
      <c r="F9" s="53"/>
      <c r="G9" s="53"/>
      <c r="H9" s="53"/>
      <c r="I9" s="53"/>
      <c r="J9" s="53"/>
      <c r="K9" s="53"/>
      <c r="L9" s="53"/>
      <c r="M9" s="53"/>
      <c r="N9" s="53"/>
      <c r="O9" s="53"/>
      <c r="P9" s="53"/>
      <c r="Q9" s="53"/>
      <c r="R9" s="53"/>
      <c r="S9" s="53"/>
      <c r="T9" s="53"/>
      <c r="U9" s="53"/>
      <c r="V9" s="53"/>
      <c r="W9" s="53"/>
      <c r="X9" s="54"/>
      <c r="Y9" s="68"/>
      <c r="Z9" s="140">
        <f t="shared" si="2"/>
        <v>0</v>
      </c>
      <c r="AA9" s="140">
        <f t="shared" si="3"/>
        <v>0</v>
      </c>
      <c r="AB9" s="140">
        <f t="shared" si="4"/>
        <v>0</v>
      </c>
      <c r="AC9" s="140">
        <f t="shared" si="5"/>
        <v>0</v>
      </c>
      <c r="AD9" s="140">
        <f t="shared" si="6"/>
        <v>0</v>
      </c>
      <c r="AE9" s="140">
        <f t="shared" si="7"/>
        <v>0</v>
      </c>
      <c r="AF9" s="140">
        <f t="shared" si="8"/>
        <v>0</v>
      </c>
      <c r="AG9" s="140">
        <f t="shared" si="9"/>
        <v>0</v>
      </c>
      <c r="AH9" s="140">
        <f t="shared" si="10"/>
        <v>0</v>
      </c>
      <c r="AI9" s="140">
        <f t="shared" si="11"/>
        <v>0</v>
      </c>
      <c r="AJ9" s="140">
        <f t="shared" si="12"/>
        <v>0</v>
      </c>
      <c r="AK9" s="140">
        <f t="shared" si="13"/>
        <v>0</v>
      </c>
      <c r="AL9" s="140">
        <f t="shared" si="14"/>
        <v>0</v>
      </c>
      <c r="AM9" s="140">
        <f t="shared" si="15"/>
        <v>0</v>
      </c>
      <c r="AN9" s="140">
        <f t="shared" si="16"/>
        <v>0</v>
      </c>
      <c r="AO9" s="140">
        <f t="shared" si="17"/>
        <v>0</v>
      </c>
      <c r="AP9" s="140">
        <f t="shared" si="18"/>
        <v>0</v>
      </c>
      <c r="AQ9" s="140">
        <f t="shared" ref="AQ9:AQ72" si="22">IF(T9="x",0,IF(U9="x",$Y9,0))</f>
        <v>0</v>
      </c>
      <c r="AR9" s="140">
        <f t="shared" si="19"/>
        <v>0</v>
      </c>
      <c r="AS9" s="140">
        <f t="shared" si="20"/>
        <v>0</v>
      </c>
      <c r="AT9" s="140">
        <f t="shared" si="18"/>
        <v>0</v>
      </c>
    </row>
    <row r="10" spans="1:46" s="39" customFormat="1" x14ac:dyDescent="0.25">
      <c r="A10" s="58">
        <f t="shared" si="21"/>
        <v>4</v>
      </c>
      <c r="B10" s="53"/>
      <c r="C10" s="53"/>
      <c r="D10" s="53"/>
      <c r="E10" s="53"/>
      <c r="F10" s="53"/>
      <c r="G10" s="53"/>
      <c r="H10" s="53"/>
      <c r="I10" s="53"/>
      <c r="J10" s="53"/>
      <c r="K10" s="53"/>
      <c r="L10" s="53"/>
      <c r="M10" s="53"/>
      <c r="N10" s="53"/>
      <c r="O10" s="53"/>
      <c r="P10" s="53"/>
      <c r="Q10" s="53"/>
      <c r="R10" s="53"/>
      <c r="S10" s="53"/>
      <c r="T10" s="53"/>
      <c r="U10" s="53"/>
      <c r="V10" s="53"/>
      <c r="W10" s="53"/>
      <c r="X10" s="54"/>
      <c r="Y10" s="68"/>
      <c r="Z10" s="140">
        <f t="shared" si="2"/>
        <v>0</v>
      </c>
      <c r="AA10" s="140">
        <f t="shared" si="3"/>
        <v>0</v>
      </c>
      <c r="AB10" s="140">
        <f t="shared" si="4"/>
        <v>0</v>
      </c>
      <c r="AC10" s="140">
        <f t="shared" si="5"/>
        <v>0</v>
      </c>
      <c r="AD10" s="140">
        <f t="shared" si="6"/>
        <v>0</v>
      </c>
      <c r="AE10" s="140">
        <f t="shared" si="7"/>
        <v>0</v>
      </c>
      <c r="AF10" s="140">
        <f t="shared" si="8"/>
        <v>0</v>
      </c>
      <c r="AG10" s="140">
        <f t="shared" si="9"/>
        <v>0</v>
      </c>
      <c r="AH10" s="140">
        <f t="shared" si="10"/>
        <v>0</v>
      </c>
      <c r="AI10" s="140">
        <f t="shared" si="11"/>
        <v>0</v>
      </c>
      <c r="AJ10" s="140">
        <f t="shared" si="12"/>
        <v>0</v>
      </c>
      <c r="AK10" s="140">
        <f t="shared" si="13"/>
        <v>0</v>
      </c>
      <c r="AL10" s="140">
        <f t="shared" si="14"/>
        <v>0</v>
      </c>
      <c r="AM10" s="140">
        <f t="shared" si="15"/>
        <v>0</v>
      </c>
      <c r="AN10" s="140">
        <f t="shared" si="16"/>
        <v>0</v>
      </c>
      <c r="AO10" s="140">
        <f t="shared" si="17"/>
        <v>0</v>
      </c>
      <c r="AP10" s="140">
        <f t="shared" si="18"/>
        <v>0</v>
      </c>
      <c r="AQ10" s="140">
        <f t="shared" si="22"/>
        <v>0</v>
      </c>
      <c r="AR10" s="140">
        <f t="shared" si="19"/>
        <v>0</v>
      </c>
      <c r="AS10" s="140">
        <f t="shared" si="20"/>
        <v>0</v>
      </c>
      <c r="AT10" s="140">
        <f t="shared" si="18"/>
        <v>0</v>
      </c>
    </row>
    <row r="11" spans="1:46" s="39" customFormat="1" x14ac:dyDescent="0.25">
      <c r="A11" s="58">
        <f t="shared" si="21"/>
        <v>5</v>
      </c>
      <c r="B11" s="53"/>
      <c r="C11" s="53"/>
      <c r="D11" s="53"/>
      <c r="E11" s="53"/>
      <c r="F11" s="53"/>
      <c r="G11" s="53"/>
      <c r="H11" s="53"/>
      <c r="I11" s="53"/>
      <c r="J11" s="53"/>
      <c r="K11" s="53"/>
      <c r="L11" s="53"/>
      <c r="M11" s="53"/>
      <c r="N11" s="53"/>
      <c r="O11" s="53"/>
      <c r="P11" s="53"/>
      <c r="Q11" s="53"/>
      <c r="R11" s="53"/>
      <c r="S11" s="53"/>
      <c r="T11" s="53"/>
      <c r="U11" s="53"/>
      <c r="V11" s="53"/>
      <c r="W11" s="53"/>
      <c r="X11" s="54"/>
      <c r="Y11" s="68"/>
      <c r="Z11" s="140">
        <f t="shared" si="2"/>
        <v>0</v>
      </c>
      <c r="AA11" s="140">
        <f t="shared" si="3"/>
        <v>0</v>
      </c>
      <c r="AB11" s="140">
        <f t="shared" si="4"/>
        <v>0</v>
      </c>
      <c r="AC11" s="140">
        <f t="shared" si="5"/>
        <v>0</v>
      </c>
      <c r="AD11" s="140">
        <f t="shared" si="6"/>
        <v>0</v>
      </c>
      <c r="AE11" s="140">
        <f t="shared" si="7"/>
        <v>0</v>
      </c>
      <c r="AF11" s="140">
        <f t="shared" si="8"/>
        <v>0</v>
      </c>
      <c r="AG11" s="140">
        <f t="shared" si="9"/>
        <v>0</v>
      </c>
      <c r="AH11" s="140">
        <f t="shared" si="10"/>
        <v>0</v>
      </c>
      <c r="AI11" s="140">
        <f t="shared" si="11"/>
        <v>0</v>
      </c>
      <c r="AJ11" s="140">
        <f t="shared" si="12"/>
        <v>0</v>
      </c>
      <c r="AK11" s="140">
        <f t="shared" si="13"/>
        <v>0</v>
      </c>
      <c r="AL11" s="140">
        <f t="shared" si="14"/>
        <v>0</v>
      </c>
      <c r="AM11" s="140">
        <f t="shared" si="15"/>
        <v>0</v>
      </c>
      <c r="AN11" s="140">
        <f t="shared" si="16"/>
        <v>0</v>
      </c>
      <c r="AO11" s="140">
        <f t="shared" si="17"/>
        <v>0</v>
      </c>
      <c r="AP11" s="140">
        <f t="shared" si="18"/>
        <v>0</v>
      </c>
      <c r="AQ11" s="140">
        <f t="shared" si="22"/>
        <v>0</v>
      </c>
      <c r="AR11" s="140">
        <f t="shared" si="19"/>
        <v>0</v>
      </c>
      <c r="AS11" s="140">
        <f t="shared" si="20"/>
        <v>0</v>
      </c>
      <c r="AT11" s="140">
        <f t="shared" si="18"/>
        <v>0</v>
      </c>
    </row>
    <row r="12" spans="1:46" s="39" customFormat="1" x14ac:dyDescent="0.25">
      <c r="A12" s="58">
        <f t="shared" si="21"/>
        <v>6</v>
      </c>
      <c r="B12" s="53"/>
      <c r="C12" s="53"/>
      <c r="D12" s="53"/>
      <c r="E12" s="53"/>
      <c r="F12" s="53"/>
      <c r="G12" s="53"/>
      <c r="H12" s="53"/>
      <c r="I12" s="53"/>
      <c r="J12" s="53"/>
      <c r="K12" s="53"/>
      <c r="L12" s="53"/>
      <c r="M12" s="53"/>
      <c r="N12" s="53"/>
      <c r="O12" s="53"/>
      <c r="P12" s="53"/>
      <c r="Q12" s="53"/>
      <c r="R12" s="53"/>
      <c r="S12" s="53"/>
      <c r="T12" s="53"/>
      <c r="U12" s="53"/>
      <c r="V12" s="53"/>
      <c r="W12" s="53"/>
      <c r="X12" s="54"/>
      <c r="Y12" s="68"/>
      <c r="Z12" s="140">
        <f t="shared" si="2"/>
        <v>0</v>
      </c>
      <c r="AA12" s="140">
        <f t="shared" si="3"/>
        <v>0</v>
      </c>
      <c r="AB12" s="140">
        <f t="shared" si="4"/>
        <v>0</v>
      </c>
      <c r="AC12" s="140">
        <f t="shared" si="5"/>
        <v>0</v>
      </c>
      <c r="AD12" s="140">
        <f t="shared" si="6"/>
        <v>0</v>
      </c>
      <c r="AE12" s="140">
        <f t="shared" si="7"/>
        <v>0</v>
      </c>
      <c r="AF12" s="140">
        <f t="shared" si="8"/>
        <v>0</v>
      </c>
      <c r="AG12" s="140">
        <f t="shared" si="9"/>
        <v>0</v>
      </c>
      <c r="AH12" s="140">
        <f t="shared" si="10"/>
        <v>0</v>
      </c>
      <c r="AI12" s="140">
        <f t="shared" si="11"/>
        <v>0</v>
      </c>
      <c r="AJ12" s="140">
        <f t="shared" si="12"/>
        <v>0</v>
      </c>
      <c r="AK12" s="140">
        <f t="shared" si="13"/>
        <v>0</v>
      </c>
      <c r="AL12" s="140">
        <f t="shared" si="14"/>
        <v>0</v>
      </c>
      <c r="AM12" s="140">
        <f t="shared" si="15"/>
        <v>0</v>
      </c>
      <c r="AN12" s="140">
        <f t="shared" si="16"/>
        <v>0</v>
      </c>
      <c r="AO12" s="140">
        <f t="shared" si="17"/>
        <v>0</v>
      </c>
      <c r="AP12" s="140">
        <f t="shared" si="18"/>
        <v>0</v>
      </c>
      <c r="AQ12" s="140">
        <f t="shared" si="22"/>
        <v>0</v>
      </c>
      <c r="AR12" s="140">
        <f t="shared" si="19"/>
        <v>0</v>
      </c>
      <c r="AS12" s="140">
        <f t="shared" si="20"/>
        <v>0</v>
      </c>
      <c r="AT12" s="140">
        <f t="shared" si="18"/>
        <v>0</v>
      </c>
    </row>
    <row r="13" spans="1:46" s="39" customFormat="1" x14ac:dyDescent="0.25">
      <c r="A13" s="58">
        <f t="shared" si="21"/>
        <v>7</v>
      </c>
      <c r="B13" s="53"/>
      <c r="C13" s="53"/>
      <c r="D13" s="53"/>
      <c r="E13" s="53"/>
      <c r="F13" s="53"/>
      <c r="G13" s="53"/>
      <c r="H13" s="53"/>
      <c r="I13" s="53"/>
      <c r="J13" s="53"/>
      <c r="K13" s="53"/>
      <c r="L13" s="53"/>
      <c r="M13" s="53"/>
      <c r="N13" s="53"/>
      <c r="O13" s="53"/>
      <c r="P13" s="53"/>
      <c r="Q13" s="53"/>
      <c r="R13" s="53"/>
      <c r="S13" s="53"/>
      <c r="T13" s="53"/>
      <c r="U13" s="53"/>
      <c r="V13" s="53"/>
      <c r="W13" s="53"/>
      <c r="X13" s="54"/>
      <c r="Y13" s="68"/>
      <c r="Z13" s="140">
        <f t="shared" si="2"/>
        <v>0</v>
      </c>
      <c r="AA13" s="140">
        <f t="shared" si="3"/>
        <v>0</v>
      </c>
      <c r="AB13" s="140">
        <f t="shared" si="4"/>
        <v>0</v>
      </c>
      <c r="AC13" s="140">
        <f t="shared" si="5"/>
        <v>0</v>
      </c>
      <c r="AD13" s="140">
        <f t="shared" si="6"/>
        <v>0</v>
      </c>
      <c r="AE13" s="140">
        <f t="shared" si="7"/>
        <v>0</v>
      </c>
      <c r="AF13" s="140">
        <f t="shared" si="8"/>
        <v>0</v>
      </c>
      <c r="AG13" s="140">
        <f t="shared" si="9"/>
        <v>0</v>
      </c>
      <c r="AH13" s="140">
        <f t="shared" si="10"/>
        <v>0</v>
      </c>
      <c r="AI13" s="140">
        <f t="shared" si="11"/>
        <v>0</v>
      </c>
      <c r="AJ13" s="140">
        <f t="shared" si="12"/>
        <v>0</v>
      </c>
      <c r="AK13" s="140">
        <f t="shared" si="13"/>
        <v>0</v>
      </c>
      <c r="AL13" s="140">
        <f t="shared" si="14"/>
        <v>0</v>
      </c>
      <c r="AM13" s="140">
        <f t="shared" si="15"/>
        <v>0</v>
      </c>
      <c r="AN13" s="140">
        <f t="shared" si="16"/>
        <v>0</v>
      </c>
      <c r="AO13" s="140">
        <f t="shared" si="17"/>
        <v>0</v>
      </c>
      <c r="AP13" s="140">
        <f t="shared" si="18"/>
        <v>0</v>
      </c>
      <c r="AQ13" s="140">
        <f t="shared" si="22"/>
        <v>0</v>
      </c>
      <c r="AR13" s="140">
        <f t="shared" si="19"/>
        <v>0</v>
      </c>
      <c r="AS13" s="140">
        <f t="shared" si="20"/>
        <v>0</v>
      </c>
      <c r="AT13" s="140">
        <f t="shared" si="18"/>
        <v>0</v>
      </c>
    </row>
    <row r="14" spans="1:46" s="39" customFormat="1" x14ac:dyDescent="0.25">
      <c r="A14" s="58">
        <f t="shared" si="21"/>
        <v>8</v>
      </c>
      <c r="B14" s="53"/>
      <c r="C14" s="53"/>
      <c r="D14" s="53"/>
      <c r="E14" s="53"/>
      <c r="F14" s="53"/>
      <c r="G14" s="53"/>
      <c r="H14" s="53"/>
      <c r="I14" s="53"/>
      <c r="J14" s="53"/>
      <c r="K14" s="53"/>
      <c r="L14" s="53"/>
      <c r="M14" s="53"/>
      <c r="N14" s="53"/>
      <c r="O14" s="53"/>
      <c r="P14" s="53"/>
      <c r="Q14" s="53"/>
      <c r="R14" s="53"/>
      <c r="S14" s="53"/>
      <c r="T14" s="53"/>
      <c r="U14" s="53"/>
      <c r="V14" s="53"/>
      <c r="W14" s="53"/>
      <c r="X14" s="54"/>
      <c r="Y14" s="68"/>
      <c r="Z14" s="140">
        <f t="shared" si="2"/>
        <v>0</v>
      </c>
      <c r="AA14" s="140">
        <f t="shared" si="3"/>
        <v>0</v>
      </c>
      <c r="AB14" s="140">
        <f t="shared" si="4"/>
        <v>0</v>
      </c>
      <c r="AC14" s="140">
        <f t="shared" si="5"/>
        <v>0</v>
      </c>
      <c r="AD14" s="140">
        <f t="shared" si="6"/>
        <v>0</v>
      </c>
      <c r="AE14" s="140">
        <f t="shared" si="7"/>
        <v>0</v>
      </c>
      <c r="AF14" s="140">
        <f t="shared" si="8"/>
        <v>0</v>
      </c>
      <c r="AG14" s="140">
        <f t="shared" si="9"/>
        <v>0</v>
      </c>
      <c r="AH14" s="140">
        <f t="shared" si="10"/>
        <v>0</v>
      </c>
      <c r="AI14" s="140">
        <f t="shared" si="11"/>
        <v>0</v>
      </c>
      <c r="AJ14" s="140">
        <f t="shared" si="12"/>
        <v>0</v>
      </c>
      <c r="AK14" s="140">
        <f t="shared" si="13"/>
        <v>0</v>
      </c>
      <c r="AL14" s="140">
        <f t="shared" si="14"/>
        <v>0</v>
      </c>
      <c r="AM14" s="140">
        <f t="shared" si="15"/>
        <v>0</v>
      </c>
      <c r="AN14" s="140">
        <f t="shared" si="16"/>
        <v>0</v>
      </c>
      <c r="AO14" s="140">
        <f t="shared" si="17"/>
        <v>0</v>
      </c>
      <c r="AP14" s="140">
        <f t="shared" si="18"/>
        <v>0</v>
      </c>
      <c r="AQ14" s="140">
        <f t="shared" si="22"/>
        <v>0</v>
      </c>
      <c r="AR14" s="140">
        <f t="shared" si="19"/>
        <v>0</v>
      </c>
      <c r="AS14" s="140">
        <f t="shared" si="20"/>
        <v>0</v>
      </c>
      <c r="AT14" s="140">
        <f t="shared" si="18"/>
        <v>0</v>
      </c>
    </row>
    <row r="15" spans="1:46" s="39" customFormat="1" x14ac:dyDescent="0.25">
      <c r="A15" s="58">
        <f t="shared" si="21"/>
        <v>9</v>
      </c>
      <c r="B15" s="53"/>
      <c r="C15" s="53"/>
      <c r="D15" s="53"/>
      <c r="E15" s="53"/>
      <c r="F15" s="53"/>
      <c r="G15" s="53"/>
      <c r="H15" s="53"/>
      <c r="I15" s="53"/>
      <c r="J15" s="53"/>
      <c r="K15" s="53"/>
      <c r="L15" s="53"/>
      <c r="M15" s="53"/>
      <c r="N15" s="53"/>
      <c r="O15" s="53"/>
      <c r="P15" s="53"/>
      <c r="Q15" s="53"/>
      <c r="R15" s="53"/>
      <c r="S15" s="53"/>
      <c r="T15" s="53"/>
      <c r="U15" s="53"/>
      <c r="V15" s="53"/>
      <c r="W15" s="53"/>
      <c r="X15" s="54"/>
      <c r="Y15" s="68"/>
      <c r="Z15" s="140">
        <f t="shared" si="2"/>
        <v>0</v>
      </c>
      <c r="AA15" s="140">
        <f t="shared" si="3"/>
        <v>0</v>
      </c>
      <c r="AB15" s="140">
        <f t="shared" si="4"/>
        <v>0</v>
      </c>
      <c r="AC15" s="140">
        <f t="shared" si="5"/>
        <v>0</v>
      </c>
      <c r="AD15" s="140">
        <f t="shared" si="6"/>
        <v>0</v>
      </c>
      <c r="AE15" s="140">
        <f t="shared" si="7"/>
        <v>0</v>
      </c>
      <c r="AF15" s="140">
        <f t="shared" si="8"/>
        <v>0</v>
      </c>
      <c r="AG15" s="140">
        <f t="shared" si="9"/>
        <v>0</v>
      </c>
      <c r="AH15" s="140">
        <f t="shared" si="10"/>
        <v>0</v>
      </c>
      <c r="AI15" s="140">
        <f t="shared" si="11"/>
        <v>0</v>
      </c>
      <c r="AJ15" s="140">
        <f t="shared" si="12"/>
        <v>0</v>
      </c>
      <c r="AK15" s="140">
        <f t="shared" si="13"/>
        <v>0</v>
      </c>
      <c r="AL15" s="140">
        <f t="shared" si="14"/>
        <v>0</v>
      </c>
      <c r="AM15" s="140">
        <f t="shared" si="15"/>
        <v>0</v>
      </c>
      <c r="AN15" s="140">
        <f t="shared" si="16"/>
        <v>0</v>
      </c>
      <c r="AO15" s="140">
        <f t="shared" si="17"/>
        <v>0</v>
      </c>
      <c r="AP15" s="140">
        <f t="shared" si="18"/>
        <v>0</v>
      </c>
      <c r="AQ15" s="140">
        <f t="shared" si="22"/>
        <v>0</v>
      </c>
      <c r="AR15" s="140">
        <f t="shared" si="19"/>
        <v>0</v>
      </c>
      <c r="AS15" s="140">
        <f t="shared" si="20"/>
        <v>0</v>
      </c>
      <c r="AT15" s="140">
        <f t="shared" si="18"/>
        <v>0</v>
      </c>
    </row>
    <row r="16" spans="1:46" s="39" customFormat="1" x14ac:dyDescent="0.25">
      <c r="A16" s="58">
        <f t="shared" si="21"/>
        <v>10</v>
      </c>
      <c r="B16" s="53"/>
      <c r="C16" s="53"/>
      <c r="D16" s="53"/>
      <c r="E16" s="53"/>
      <c r="F16" s="53"/>
      <c r="G16" s="53"/>
      <c r="H16" s="53"/>
      <c r="I16" s="53"/>
      <c r="J16" s="53"/>
      <c r="K16" s="53"/>
      <c r="L16" s="53"/>
      <c r="M16" s="53"/>
      <c r="N16" s="53"/>
      <c r="O16" s="53"/>
      <c r="P16" s="53"/>
      <c r="Q16" s="53"/>
      <c r="R16" s="53"/>
      <c r="S16" s="53"/>
      <c r="T16" s="53"/>
      <c r="U16" s="53"/>
      <c r="V16" s="53"/>
      <c r="W16" s="53"/>
      <c r="X16" s="54"/>
      <c r="Y16" s="68"/>
      <c r="Z16" s="140">
        <f t="shared" si="2"/>
        <v>0</v>
      </c>
      <c r="AA16" s="140">
        <f t="shared" si="3"/>
        <v>0</v>
      </c>
      <c r="AB16" s="140">
        <f t="shared" si="4"/>
        <v>0</v>
      </c>
      <c r="AC16" s="140">
        <f t="shared" si="5"/>
        <v>0</v>
      </c>
      <c r="AD16" s="140">
        <f t="shared" si="6"/>
        <v>0</v>
      </c>
      <c r="AE16" s="140">
        <f t="shared" si="7"/>
        <v>0</v>
      </c>
      <c r="AF16" s="140">
        <f t="shared" si="8"/>
        <v>0</v>
      </c>
      <c r="AG16" s="140">
        <f t="shared" si="9"/>
        <v>0</v>
      </c>
      <c r="AH16" s="140">
        <f t="shared" si="10"/>
        <v>0</v>
      </c>
      <c r="AI16" s="140">
        <f t="shared" si="11"/>
        <v>0</v>
      </c>
      <c r="AJ16" s="140">
        <f t="shared" si="12"/>
        <v>0</v>
      </c>
      <c r="AK16" s="140">
        <f t="shared" si="13"/>
        <v>0</v>
      </c>
      <c r="AL16" s="140">
        <f t="shared" si="14"/>
        <v>0</v>
      </c>
      <c r="AM16" s="140">
        <f t="shared" si="15"/>
        <v>0</v>
      </c>
      <c r="AN16" s="140">
        <f t="shared" si="16"/>
        <v>0</v>
      </c>
      <c r="AO16" s="140">
        <f t="shared" si="17"/>
        <v>0</v>
      </c>
      <c r="AP16" s="140">
        <f t="shared" si="18"/>
        <v>0</v>
      </c>
      <c r="AQ16" s="140">
        <f t="shared" si="22"/>
        <v>0</v>
      </c>
      <c r="AR16" s="140">
        <f t="shared" si="19"/>
        <v>0</v>
      </c>
      <c r="AS16" s="140">
        <f t="shared" si="20"/>
        <v>0</v>
      </c>
      <c r="AT16" s="140">
        <f t="shared" si="18"/>
        <v>0</v>
      </c>
    </row>
    <row r="17" spans="1:46" s="39" customFormat="1" x14ac:dyDescent="0.25">
      <c r="A17" s="58">
        <f t="shared" si="21"/>
        <v>11</v>
      </c>
      <c r="B17" s="53"/>
      <c r="C17" s="53"/>
      <c r="D17" s="53"/>
      <c r="E17" s="53"/>
      <c r="F17" s="53"/>
      <c r="G17" s="53"/>
      <c r="H17" s="53"/>
      <c r="I17" s="53"/>
      <c r="J17" s="53"/>
      <c r="K17" s="53"/>
      <c r="L17" s="53"/>
      <c r="M17" s="53"/>
      <c r="N17" s="53"/>
      <c r="O17" s="53"/>
      <c r="P17" s="53"/>
      <c r="Q17" s="53"/>
      <c r="R17" s="53"/>
      <c r="S17" s="53"/>
      <c r="T17" s="53"/>
      <c r="U17" s="53"/>
      <c r="V17" s="53"/>
      <c r="W17" s="53"/>
      <c r="X17" s="54"/>
      <c r="Y17" s="68"/>
      <c r="Z17" s="140">
        <f>IF(D17="x",$Y17,0)</f>
        <v>0</v>
      </c>
      <c r="AA17" s="140">
        <f t="shared" si="3"/>
        <v>0</v>
      </c>
      <c r="AB17" s="140">
        <f t="shared" si="4"/>
        <v>0</v>
      </c>
      <c r="AC17" s="140">
        <f t="shared" si="5"/>
        <v>0</v>
      </c>
      <c r="AD17" s="140">
        <f t="shared" si="6"/>
        <v>0</v>
      </c>
      <c r="AE17" s="140">
        <f t="shared" si="7"/>
        <v>0</v>
      </c>
      <c r="AF17" s="140">
        <f t="shared" si="8"/>
        <v>0</v>
      </c>
      <c r="AG17" s="140">
        <f t="shared" si="9"/>
        <v>0</v>
      </c>
      <c r="AH17" s="140">
        <f t="shared" si="10"/>
        <v>0</v>
      </c>
      <c r="AI17" s="140">
        <f t="shared" si="11"/>
        <v>0</v>
      </c>
      <c r="AJ17" s="140">
        <f t="shared" si="12"/>
        <v>0</v>
      </c>
      <c r="AK17" s="140">
        <f t="shared" si="13"/>
        <v>0</v>
      </c>
      <c r="AL17" s="140">
        <f t="shared" si="14"/>
        <v>0</v>
      </c>
      <c r="AM17" s="140">
        <f t="shared" si="15"/>
        <v>0</v>
      </c>
      <c r="AN17" s="140">
        <f t="shared" si="16"/>
        <v>0</v>
      </c>
      <c r="AO17" s="140">
        <f t="shared" si="17"/>
        <v>0</v>
      </c>
      <c r="AP17" s="140">
        <f t="shared" si="18"/>
        <v>0</v>
      </c>
      <c r="AQ17" s="140">
        <f t="shared" si="22"/>
        <v>0</v>
      </c>
      <c r="AR17" s="140">
        <f t="shared" si="19"/>
        <v>0</v>
      </c>
      <c r="AS17" s="140">
        <f t="shared" si="20"/>
        <v>0</v>
      </c>
      <c r="AT17" s="140">
        <f t="shared" si="18"/>
        <v>0</v>
      </c>
    </row>
    <row r="18" spans="1:46" x14ac:dyDescent="0.25">
      <c r="A18" s="58">
        <f t="shared" si="21"/>
        <v>12</v>
      </c>
      <c r="B18" s="55"/>
      <c r="C18" s="55"/>
      <c r="D18" s="55"/>
      <c r="E18" s="55"/>
      <c r="F18" s="55"/>
      <c r="G18" s="55"/>
      <c r="H18" s="55"/>
      <c r="I18" s="55"/>
      <c r="J18" s="55"/>
      <c r="K18" s="55"/>
      <c r="L18" s="55"/>
      <c r="M18" s="55"/>
      <c r="N18" s="55"/>
      <c r="O18" s="55"/>
      <c r="P18" s="55"/>
      <c r="Q18" s="55"/>
      <c r="R18" s="55"/>
      <c r="S18" s="55"/>
      <c r="T18" s="55"/>
      <c r="U18" s="55"/>
      <c r="V18" s="55"/>
      <c r="W18" s="55"/>
      <c r="X18" s="56"/>
      <c r="Y18" s="69"/>
      <c r="Z18" s="140">
        <f t="shared" ref="Z18:Z81" si="23">IF(D18="x",$Y18,0)</f>
        <v>0</v>
      </c>
      <c r="AA18" s="140">
        <f t="shared" si="3"/>
        <v>0</v>
      </c>
      <c r="AB18" s="140">
        <f t="shared" si="4"/>
        <v>0</v>
      </c>
      <c r="AC18" s="140">
        <f t="shared" si="5"/>
        <v>0</v>
      </c>
      <c r="AD18" s="140">
        <f t="shared" si="6"/>
        <v>0</v>
      </c>
      <c r="AE18" s="140">
        <f t="shared" si="7"/>
        <v>0</v>
      </c>
      <c r="AF18" s="140">
        <f t="shared" si="8"/>
        <v>0</v>
      </c>
      <c r="AG18" s="140">
        <f t="shared" si="9"/>
        <v>0</v>
      </c>
      <c r="AH18" s="140">
        <f t="shared" si="10"/>
        <v>0</v>
      </c>
      <c r="AI18" s="140">
        <f t="shared" si="11"/>
        <v>0</v>
      </c>
      <c r="AJ18" s="140">
        <f t="shared" si="12"/>
        <v>0</v>
      </c>
      <c r="AK18" s="140">
        <f t="shared" si="13"/>
        <v>0</v>
      </c>
      <c r="AL18" s="140">
        <f t="shared" si="14"/>
        <v>0</v>
      </c>
      <c r="AM18" s="140">
        <f t="shared" si="15"/>
        <v>0</v>
      </c>
      <c r="AN18" s="140">
        <f t="shared" si="16"/>
        <v>0</v>
      </c>
      <c r="AO18" s="140">
        <f t="shared" si="17"/>
        <v>0</v>
      </c>
      <c r="AP18" s="140">
        <f t="shared" si="18"/>
        <v>0</v>
      </c>
      <c r="AQ18" s="140">
        <f t="shared" si="22"/>
        <v>0</v>
      </c>
      <c r="AR18" s="140">
        <f t="shared" si="19"/>
        <v>0</v>
      </c>
      <c r="AS18" s="140">
        <f t="shared" si="20"/>
        <v>0</v>
      </c>
      <c r="AT18" s="140">
        <f t="shared" si="18"/>
        <v>0</v>
      </c>
    </row>
    <row r="19" spans="1:46" x14ac:dyDescent="0.25">
      <c r="A19" s="58">
        <f t="shared" si="21"/>
        <v>13</v>
      </c>
      <c r="B19" s="55"/>
      <c r="C19" s="55"/>
      <c r="D19" s="55"/>
      <c r="E19" s="55"/>
      <c r="F19" s="55"/>
      <c r="G19" s="55"/>
      <c r="H19" s="55"/>
      <c r="I19" s="55"/>
      <c r="J19" s="55"/>
      <c r="K19" s="55"/>
      <c r="L19" s="55"/>
      <c r="M19" s="55"/>
      <c r="N19" s="55"/>
      <c r="O19" s="55"/>
      <c r="P19" s="55"/>
      <c r="Q19" s="55"/>
      <c r="R19" s="55"/>
      <c r="S19" s="55"/>
      <c r="T19" s="55"/>
      <c r="U19" s="55"/>
      <c r="V19" s="55"/>
      <c r="W19" s="55"/>
      <c r="X19" s="56"/>
      <c r="Y19" s="69"/>
      <c r="Z19" s="140">
        <f t="shared" si="23"/>
        <v>0</v>
      </c>
      <c r="AA19" s="140">
        <f t="shared" si="3"/>
        <v>0</v>
      </c>
      <c r="AB19" s="140">
        <f t="shared" si="4"/>
        <v>0</v>
      </c>
      <c r="AC19" s="140">
        <f t="shared" si="5"/>
        <v>0</v>
      </c>
      <c r="AD19" s="140">
        <f t="shared" si="6"/>
        <v>0</v>
      </c>
      <c r="AE19" s="140">
        <f t="shared" si="7"/>
        <v>0</v>
      </c>
      <c r="AF19" s="140">
        <f t="shared" si="8"/>
        <v>0</v>
      </c>
      <c r="AG19" s="140">
        <f t="shared" si="9"/>
        <v>0</v>
      </c>
      <c r="AH19" s="140">
        <f t="shared" si="10"/>
        <v>0</v>
      </c>
      <c r="AI19" s="140">
        <f t="shared" si="11"/>
        <v>0</v>
      </c>
      <c r="AJ19" s="140">
        <f t="shared" si="12"/>
        <v>0</v>
      </c>
      <c r="AK19" s="140">
        <f t="shared" si="13"/>
        <v>0</v>
      </c>
      <c r="AL19" s="140">
        <f t="shared" si="14"/>
        <v>0</v>
      </c>
      <c r="AM19" s="140">
        <f t="shared" si="15"/>
        <v>0</v>
      </c>
      <c r="AN19" s="140">
        <f t="shared" si="16"/>
        <v>0</v>
      </c>
      <c r="AO19" s="140">
        <f t="shared" si="17"/>
        <v>0</v>
      </c>
      <c r="AP19" s="140">
        <f t="shared" ref="AP19:AP21" si="24">IF(T19="x",$Y19,0)</f>
        <v>0</v>
      </c>
      <c r="AQ19" s="140">
        <f t="shared" si="22"/>
        <v>0</v>
      </c>
      <c r="AR19" s="140">
        <f t="shared" si="19"/>
        <v>0</v>
      </c>
      <c r="AS19" s="140">
        <f t="shared" si="20"/>
        <v>0</v>
      </c>
      <c r="AT19" s="140">
        <f t="shared" ref="AT19:AT81" si="25">IF(X19="x",$Y19,0)</f>
        <v>0</v>
      </c>
    </row>
    <row r="20" spans="1:46" x14ac:dyDescent="0.25">
      <c r="A20" s="58">
        <f t="shared" si="21"/>
        <v>14</v>
      </c>
      <c r="B20" s="55"/>
      <c r="C20" s="55"/>
      <c r="D20" s="55"/>
      <c r="E20" s="55"/>
      <c r="F20" s="55"/>
      <c r="G20" s="55"/>
      <c r="H20" s="55"/>
      <c r="I20" s="55"/>
      <c r="J20" s="55"/>
      <c r="K20" s="55"/>
      <c r="L20" s="55"/>
      <c r="M20" s="55"/>
      <c r="N20" s="55"/>
      <c r="O20" s="55"/>
      <c r="P20" s="55"/>
      <c r="Q20" s="55"/>
      <c r="R20" s="55"/>
      <c r="S20" s="55"/>
      <c r="T20" s="55"/>
      <c r="U20" s="55"/>
      <c r="V20" s="55"/>
      <c r="W20" s="55"/>
      <c r="X20" s="56"/>
      <c r="Y20" s="69"/>
      <c r="Z20" s="140">
        <f t="shared" si="23"/>
        <v>0</v>
      </c>
      <c r="AA20" s="140">
        <f t="shared" si="3"/>
        <v>0</v>
      </c>
      <c r="AB20" s="140">
        <f t="shared" si="4"/>
        <v>0</v>
      </c>
      <c r="AC20" s="140">
        <f t="shared" si="5"/>
        <v>0</v>
      </c>
      <c r="AD20" s="140">
        <f t="shared" si="6"/>
        <v>0</v>
      </c>
      <c r="AE20" s="140">
        <f t="shared" si="7"/>
        <v>0</v>
      </c>
      <c r="AF20" s="140">
        <f t="shared" si="8"/>
        <v>0</v>
      </c>
      <c r="AG20" s="140">
        <f t="shared" si="9"/>
        <v>0</v>
      </c>
      <c r="AH20" s="140">
        <f t="shared" si="10"/>
        <v>0</v>
      </c>
      <c r="AI20" s="140">
        <f t="shared" si="11"/>
        <v>0</v>
      </c>
      <c r="AJ20" s="140">
        <f t="shared" si="12"/>
        <v>0</v>
      </c>
      <c r="AK20" s="140">
        <f t="shared" si="13"/>
        <v>0</v>
      </c>
      <c r="AL20" s="140">
        <f t="shared" si="14"/>
        <v>0</v>
      </c>
      <c r="AM20" s="140">
        <f t="shared" si="15"/>
        <v>0</v>
      </c>
      <c r="AN20" s="140">
        <f t="shared" si="16"/>
        <v>0</v>
      </c>
      <c r="AO20" s="140">
        <f t="shared" si="17"/>
        <v>0</v>
      </c>
      <c r="AP20" s="140">
        <f t="shared" si="24"/>
        <v>0</v>
      </c>
      <c r="AQ20" s="140">
        <f t="shared" si="22"/>
        <v>0</v>
      </c>
      <c r="AR20" s="140">
        <f t="shared" si="19"/>
        <v>0</v>
      </c>
      <c r="AS20" s="140">
        <f t="shared" si="20"/>
        <v>0</v>
      </c>
      <c r="AT20" s="140">
        <f t="shared" si="25"/>
        <v>0</v>
      </c>
    </row>
    <row r="21" spans="1:46" x14ac:dyDescent="0.25">
      <c r="A21" s="58">
        <f t="shared" si="21"/>
        <v>15</v>
      </c>
      <c r="B21" s="55"/>
      <c r="C21" s="55"/>
      <c r="D21" s="55"/>
      <c r="E21" s="55"/>
      <c r="F21" s="55"/>
      <c r="G21" s="55"/>
      <c r="H21" s="55"/>
      <c r="I21" s="55"/>
      <c r="J21" s="55"/>
      <c r="K21" s="55"/>
      <c r="L21" s="55"/>
      <c r="M21" s="55"/>
      <c r="N21" s="55"/>
      <c r="O21" s="55"/>
      <c r="P21" s="55"/>
      <c r="Q21" s="55"/>
      <c r="R21" s="55"/>
      <c r="S21" s="55"/>
      <c r="T21" s="55"/>
      <c r="U21" s="55"/>
      <c r="V21" s="55"/>
      <c r="W21" s="55"/>
      <c r="X21" s="56"/>
      <c r="Y21" s="69"/>
      <c r="Z21" s="140">
        <f t="shared" si="23"/>
        <v>0</v>
      </c>
      <c r="AA21" s="140">
        <f t="shared" si="3"/>
        <v>0</v>
      </c>
      <c r="AB21" s="140">
        <f t="shared" si="4"/>
        <v>0</v>
      </c>
      <c r="AC21" s="140">
        <f t="shared" si="5"/>
        <v>0</v>
      </c>
      <c r="AD21" s="140">
        <f t="shared" si="6"/>
        <v>0</v>
      </c>
      <c r="AE21" s="140">
        <f t="shared" si="7"/>
        <v>0</v>
      </c>
      <c r="AF21" s="140">
        <f t="shared" si="8"/>
        <v>0</v>
      </c>
      <c r="AG21" s="140">
        <f t="shared" si="9"/>
        <v>0</v>
      </c>
      <c r="AH21" s="140">
        <f t="shared" si="10"/>
        <v>0</v>
      </c>
      <c r="AI21" s="140">
        <f t="shared" si="11"/>
        <v>0</v>
      </c>
      <c r="AJ21" s="140">
        <f t="shared" si="12"/>
        <v>0</v>
      </c>
      <c r="AK21" s="140">
        <f t="shared" si="13"/>
        <v>0</v>
      </c>
      <c r="AL21" s="140">
        <f t="shared" si="14"/>
        <v>0</v>
      </c>
      <c r="AM21" s="140">
        <f t="shared" si="15"/>
        <v>0</v>
      </c>
      <c r="AN21" s="140">
        <f t="shared" si="16"/>
        <v>0</v>
      </c>
      <c r="AO21" s="140">
        <f t="shared" si="17"/>
        <v>0</v>
      </c>
      <c r="AP21" s="140">
        <f t="shared" si="24"/>
        <v>0</v>
      </c>
      <c r="AQ21" s="140">
        <f t="shared" si="22"/>
        <v>0</v>
      </c>
      <c r="AR21" s="140">
        <f t="shared" si="19"/>
        <v>0</v>
      </c>
      <c r="AS21" s="140">
        <f t="shared" si="20"/>
        <v>0</v>
      </c>
      <c r="AT21" s="140">
        <f t="shared" si="25"/>
        <v>0</v>
      </c>
    </row>
    <row r="22" spans="1:46" x14ac:dyDescent="0.25">
      <c r="A22" s="58">
        <f t="shared" si="21"/>
        <v>16</v>
      </c>
      <c r="B22" s="55"/>
      <c r="C22" s="55"/>
      <c r="D22" s="55"/>
      <c r="E22" s="55"/>
      <c r="F22" s="55"/>
      <c r="G22" s="55"/>
      <c r="H22" s="55"/>
      <c r="I22" s="55"/>
      <c r="J22" s="55"/>
      <c r="K22" s="55"/>
      <c r="L22" s="55"/>
      <c r="M22" s="55"/>
      <c r="N22" s="55"/>
      <c r="O22" s="55"/>
      <c r="P22" s="55"/>
      <c r="Q22" s="55"/>
      <c r="R22" s="55"/>
      <c r="S22" s="55"/>
      <c r="T22" s="55"/>
      <c r="U22" s="55"/>
      <c r="V22" s="55"/>
      <c r="W22" s="55"/>
      <c r="X22" s="56"/>
      <c r="Y22" s="69"/>
      <c r="Z22" s="140">
        <f t="shared" si="23"/>
        <v>0</v>
      </c>
      <c r="AA22" s="140">
        <f t="shared" si="3"/>
        <v>0</v>
      </c>
      <c r="AB22" s="140">
        <f t="shared" si="4"/>
        <v>0</v>
      </c>
      <c r="AC22" s="140">
        <f t="shared" si="5"/>
        <v>0</v>
      </c>
      <c r="AD22" s="140">
        <f t="shared" si="6"/>
        <v>0</v>
      </c>
      <c r="AE22" s="140">
        <f t="shared" si="7"/>
        <v>0</v>
      </c>
      <c r="AF22" s="140">
        <f t="shared" si="8"/>
        <v>0</v>
      </c>
      <c r="AG22" s="140">
        <f t="shared" si="9"/>
        <v>0</v>
      </c>
      <c r="AH22" s="140">
        <f t="shared" si="10"/>
        <v>0</v>
      </c>
      <c r="AI22" s="140">
        <f t="shared" si="11"/>
        <v>0</v>
      </c>
      <c r="AJ22" s="140">
        <f t="shared" si="12"/>
        <v>0</v>
      </c>
      <c r="AK22" s="140">
        <f t="shared" si="13"/>
        <v>0</v>
      </c>
      <c r="AL22" s="140">
        <f t="shared" si="14"/>
        <v>0</v>
      </c>
      <c r="AM22" s="140">
        <f t="shared" si="15"/>
        <v>0</v>
      </c>
      <c r="AN22" s="140">
        <f t="shared" si="16"/>
        <v>0</v>
      </c>
      <c r="AO22" s="140">
        <f t="shared" si="17"/>
        <v>0</v>
      </c>
      <c r="AP22" s="140">
        <f t="shared" ref="AP22:AP81" si="26">IF(T22="x",$Y22,0)</f>
        <v>0</v>
      </c>
      <c r="AQ22" s="140">
        <f t="shared" si="22"/>
        <v>0</v>
      </c>
      <c r="AR22" s="140">
        <f t="shared" si="19"/>
        <v>0</v>
      </c>
      <c r="AS22" s="140">
        <f t="shared" si="20"/>
        <v>0</v>
      </c>
      <c r="AT22" s="140">
        <f t="shared" si="25"/>
        <v>0</v>
      </c>
    </row>
    <row r="23" spans="1:46" x14ac:dyDescent="0.25">
      <c r="A23" s="58">
        <f t="shared" si="21"/>
        <v>17</v>
      </c>
      <c r="B23" s="55"/>
      <c r="C23" s="55"/>
      <c r="D23" s="55"/>
      <c r="E23" s="55"/>
      <c r="F23" s="55"/>
      <c r="G23" s="55"/>
      <c r="H23" s="55"/>
      <c r="I23" s="55"/>
      <c r="J23" s="55"/>
      <c r="K23" s="55"/>
      <c r="L23" s="55"/>
      <c r="M23" s="55"/>
      <c r="N23" s="55"/>
      <c r="O23" s="55"/>
      <c r="P23" s="55"/>
      <c r="Q23" s="55"/>
      <c r="R23" s="55"/>
      <c r="S23" s="55"/>
      <c r="T23" s="55"/>
      <c r="U23" s="55"/>
      <c r="V23" s="55"/>
      <c r="W23" s="55"/>
      <c r="X23" s="56"/>
      <c r="Y23" s="69"/>
      <c r="Z23" s="140">
        <f t="shared" si="23"/>
        <v>0</v>
      </c>
      <c r="AA23" s="140">
        <f t="shared" si="3"/>
        <v>0</v>
      </c>
      <c r="AB23" s="140">
        <f t="shared" si="4"/>
        <v>0</v>
      </c>
      <c r="AC23" s="140">
        <f t="shared" si="5"/>
        <v>0</v>
      </c>
      <c r="AD23" s="140">
        <f t="shared" si="6"/>
        <v>0</v>
      </c>
      <c r="AE23" s="140">
        <f t="shared" si="7"/>
        <v>0</v>
      </c>
      <c r="AF23" s="140">
        <f t="shared" si="8"/>
        <v>0</v>
      </c>
      <c r="AG23" s="140">
        <f t="shared" si="9"/>
        <v>0</v>
      </c>
      <c r="AH23" s="140">
        <f t="shared" si="10"/>
        <v>0</v>
      </c>
      <c r="AI23" s="140">
        <f t="shared" si="11"/>
        <v>0</v>
      </c>
      <c r="AJ23" s="140">
        <f t="shared" si="12"/>
        <v>0</v>
      </c>
      <c r="AK23" s="140">
        <f t="shared" si="13"/>
        <v>0</v>
      </c>
      <c r="AL23" s="140">
        <f t="shared" si="14"/>
        <v>0</v>
      </c>
      <c r="AM23" s="140">
        <f t="shared" si="15"/>
        <v>0</v>
      </c>
      <c r="AN23" s="140">
        <f t="shared" si="16"/>
        <v>0</v>
      </c>
      <c r="AO23" s="140">
        <f t="shared" si="17"/>
        <v>0</v>
      </c>
      <c r="AP23" s="140">
        <f t="shared" si="26"/>
        <v>0</v>
      </c>
      <c r="AQ23" s="140">
        <f t="shared" si="22"/>
        <v>0</v>
      </c>
      <c r="AR23" s="140">
        <f t="shared" si="19"/>
        <v>0</v>
      </c>
      <c r="AS23" s="140">
        <f t="shared" si="20"/>
        <v>0</v>
      </c>
      <c r="AT23" s="140">
        <f t="shared" si="25"/>
        <v>0</v>
      </c>
    </row>
    <row r="24" spans="1:46" x14ac:dyDescent="0.25">
      <c r="A24" s="58">
        <f t="shared" si="21"/>
        <v>18</v>
      </c>
      <c r="B24" s="55"/>
      <c r="C24" s="55"/>
      <c r="D24" s="55"/>
      <c r="E24" s="55"/>
      <c r="F24" s="55"/>
      <c r="G24" s="55"/>
      <c r="H24" s="55"/>
      <c r="I24" s="55"/>
      <c r="J24" s="55"/>
      <c r="K24" s="55"/>
      <c r="L24" s="55"/>
      <c r="M24" s="55"/>
      <c r="N24" s="55"/>
      <c r="O24" s="55"/>
      <c r="P24" s="55"/>
      <c r="Q24" s="55"/>
      <c r="R24" s="55"/>
      <c r="S24" s="55"/>
      <c r="T24" s="55"/>
      <c r="U24" s="55"/>
      <c r="V24" s="55"/>
      <c r="W24" s="55"/>
      <c r="X24" s="56"/>
      <c r="Y24" s="69"/>
      <c r="Z24" s="140">
        <f t="shared" si="23"/>
        <v>0</v>
      </c>
      <c r="AA24" s="140">
        <f t="shared" si="3"/>
        <v>0</v>
      </c>
      <c r="AB24" s="140">
        <f t="shared" si="4"/>
        <v>0</v>
      </c>
      <c r="AC24" s="140">
        <f t="shared" si="5"/>
        <v>0</v>
      </c>
      <c r="AD24" s="140">
        <f t="shared" si="6"/>
        <v>0</v>
      </c>
      <c r="AE24" s="140">
        <f t="shared" si="7"/>
        <v>0</v>
      </c>
      <c r="AF24" s="140">
        <f t="shared" si="8"/>
        <v>0</v>
      </c>
      <c r="AG24" s="140">
        <f t="shared" si="9"/>
        <v>0</v>
      </c>
      <c r="AH24" s="140">
        <f t="shared" si="10"/>
        <v>0</v>
      </c>
      <c r="AI24" s="140">
        <f t="shared" si="11"/>
        <v>0</v>
      </c>
      <c r="AJ24" s="140">
        <f t="shared" si="12"/>
        <v>0</v>
      </c>
      <c r="AK24" s="140">
        <f t="shared" si="13"/>
        <v>0</v>
      </c>
      <c r="AL24" s="140">
        <f t="shared" si="14"/>
        <v>0</v>
      </c>
      <c r="AM24" s="140">
        <f t="shared" si="15"/>
        <v>0</v>
      </c>
      <c r="AN24" s="140">
        <f t="shared" si="16"/>
        <v>0</v>
      </c>
      <c r="AO24" s="140">
        <f t="shared" si="17"/>
        <v>0</v>
      </c>
      <c r="AP24" s="140">
        <f t="shared" si="26"/>
        <v>0</v>
      </c>
      <c r="AQ24" s="140">
        <f t="shared" si="22"/>
        <v>0</v>
      </c>
      <c r="AR24" s="140">
        <f t="shared" si="19"/>
        <v>0</v>
      </c>
      <c r="AS24" s="140">
        <f t="shared" si="20"/>
        <v>0</v>
      </c>
      <c r="AT24" s="140">
        <f t="shared" si="25"/>
        <v>0</v>
      </c>
    </row>
    <row r="25" spans="1:46" x14ac:dyDescent="0.25">
      <c r="A25" s="58">
        <f t="shared" si="21"/>
        <v>19</v>
      </c>
      <c r="B25" s="55"/>
      <c r="C25" s="55"/>
      <c r="D25" s="55"/>
      <c r="E25" s="55"/>
      <c r="F25" s="55"/>
      <c r="G25" s="55"/>
      <c r="H25" s="55"/>
      <c r="I25" s="55"/>
      <c r="J25" s="55"/>
      <c r="K25" s="55"/>
      <c r="L25" s="55"/>
      <c r="M25" s="55"/>
      <c r="N25" s="55"/>
      <c r="O25" s="55"/>
      <c r="P25" s="55"/>
      <c r="Q25" s="55"/>
      <c r="R25" s="55"/>
      <c r="S25" s="55"/>
      <c r="T25" s="55"/>
      <c r="U25" s="55"/>
      <c r="V25" s="55"/>
      <c r="W25" s="55"/>
      <c r="X25" s="56"/>
      <c r="Y25" s="69"/>
      <c r="Z25" s="140">
        <f t="shared" si="23"/>
        <v>0</v>
      </c>
      <c r="AA25" s="140">
        <f t="shared" si="3"/>
        <v>0</v>
      </c>
      <c r="AB25" s="140">
        <f t="shared" si="4"/>
        <v>0</v>
      </c>
      <c r="AC25" s="140">
        <f t="shared" si="5"/>
        <v>0</v>
      </c>
      <c r="AD25" s="140">
        <f t="shared" si="6"/>
        <v>0</v>
      </c>
      <c r="AE25" s="140">
        <f t="shared" si="7"/>
        <v>0</v>
      </c>
      <c r="AF25" s="140">
        <f t="shared" si="8"/>
        <v>0</v>
      </c>
      <c r="AG25" s="140">
        <f t="shared" si="9"/>
        <v>0</v>
      </c>
      <c r="AH25" s="140">
        <f t="shared" si="10"/>
        <v>0</v>
      </c>
      <c r="AI25" s="140">
        <f t="shared" si="11"/>
        <v>0</v>
      </c>
      <c r="AJ25" s="140">
        <f t="shared" si="12"/>
        <v>0</v>
      </c>
      <c r="AK25" s="140">
        <f t="shared" si="13"/>
        <v>0</v>
      </c>
      <c r="AL25" s="140">
        <f t="shared" si="14"/>
        <v>0</v>
      </c>
      <c r="AM25" s="140">
        <f t="shared" si="15"/>
        <v>0</v>
      </c>
      <c r="AN25" s="140">
        <f t="shared" si="16"/>
        <v>0</v>
      </c>
      <c r="AO25" s="140">
        <f t="shared" si="17"/>
        <v>0</v>
      </c>
      <c r="AP25" s="140">
        <f t="shared" si="26"/>
        <v>0</v>
      </c>
      <c r="AQ25" s="140">
        <f t="shared" si="22"/>
        <v>0</v>
      </c>
      <c r="AR25" s="140">
        <f t="shared" si="19"/>
        <v>0</v>
      </c>
      <c r="AS25" s="140">
        <f t="shared" si="20"/>
        <v>0</v>
      </c>
      <c r="AT25" s="140">
        <f t="shared" si="25"/>
        <v>0</v>
      </c>
    </row>
    <row r="26" spans="1:46" x14ac:dyDescent="0.25">
      <c r="A26" s="58">
        <f t="shared" si="21"/>
        <v>20</v>
      </c>
      <c r="B26" s="55"/>
      <c r="C26" s="55"/>
      <c r="D26" s="55"/>
      <c r="E26" s="55"/>
      <c r="F26" s="55"/>
      <c r="G26" s="55"/>
      <c r="H26" s="55"/>
      <c r="I26" s="55"/>
      <c r="J26" s="55"/>
      <c r="K26" s="55"/>
      <c r="L26" s="55"/>
      <c r="M26" s="55"/>
      <c r="N26" s="55"/>
      <c r="O26" s="55"/>
      <c r="P26" s="55"/>
      <c r="Q26" s="55"/>
      <c r="R26" s="55"/>
      <c r="S26" s="55"/>
      <c r="T26" s="55"/>
      <c r="U26" s="55"/>
      <c r="V26" s="55"/>
      <c r="W26" s="55"/>
      <c r="X26" s="56"/>
      <c r="Y26" s="69"/>
      <c r="Z26" s="140">
        <f t="shared" si="23"/>
        <v>0</v>
      </c>
      <c r="AA26" s="140">
        <f t="shared" si="3"/>
        <v>0</v>
      </c>
      <c r="AB26" s="140">
        <f t="shared" si="4"/>
        <v>0</v>
      </c>
      <c r="AC26" s="140">
        <f t="shared" si="5"/>
        <v>0</v>
      </c>
      <c r="AD26" s="140">
        <f t="shared" si="6"/>
        <v>0</v>
      </c>
      <c r="AE26" s="140">
        <f t="shared" si="7"/>
        <v>0</v>
      </c>
      <c r="AF26" s="140">
        <f t="shared" si="8"/>
        <v>0</v>
      </c>
      <c r="AG26" s="140">
        <f t="shared" si="9"/>
        <v>0</v>
      </c>
      <c r="AH26" s="140">
        <f t="shared" si="10"/>
        <v>0</v>
      </c>
      <c r="AI26" s="140">
        <f t="shared" si="11"/>
        <v>0</v>
      </c>
      <c r="AJ26" s="140">
        <f t="shared" si="12"/>
        <v>0</v>
      </c>
      <c r="AK26" s="140">
        <f t="shared" si="13"/>
        <v>0</v>
      </c>
      <c r="AL26" s="140">
        <f t="shared" si="14"/>
        <v>0</v>
      </c>
      <c r="AM26" s="140">
        <f t="shared" si="15"/>
        <v>0</v>
      </c>
      <c r="AN26" s="140">
        <f t="shared" si="16"/>
        <v>0</v>
      </c>
      <c r="AO26" s="140">
        <f t="shared" si="17"/>
        <v>0</v>
      </c>
      <c r="AP26" s="140">
        <f t="shared" si="26"/>
        <v>0</v>
      </c>
      <c r="AQ26" s="140">
        <f t="shared" si="22"/>
        <v>0</v>
      </c>
      <c r="AR26" s="140">
        <f t="shared" si="19"/>
        <v>0</v>
      </c>
      <c r="AS26" s="140">
        <f t="shared" si="20"/>
        <v>0</v>
      </c>
      <c r="AT26" s="140">
        <f t="shared" si="25"/>
        <v>0</v>
      </c>
    </row>
    <row r="27" spans="1:46" x14ac:dyDescent="0.25">
      <c r="A27" s="58">
        <f t="shared" si="21"/>
        <v>21</v>
      </c>
      <c r="B27" s="55"/>
      <c r="C27" s="55"/>
      <c r="D27" s="55"/>
      <c r="E27" s="55"/>
      <c r="F27" s="55"/>
      <c r="G27" s="55"/>
      <c r="H27" s="55"/>
      <c r="I27" s="55"/>
      <c r="J27" s="55"/>
      <c r="K27" s="55"/>
      <c r="L27" s="55"/>
      <c r="M27" s="55"/>
      <c r="N27" s="55"/>
      <c r="O27" s="55"/>
      <c r="P27" s="55"/>
      <c r="Q27" s="55"/>
      <c r="R27" s="55"/>
      <c r="S27" s="55"/>
      <c r="T27" s="55"/>
      <c r="U27" s="55"/>
      <c r="V27" s="55"/>
      <c r="W27" s="55"/>
      <c r="X27" s="56"/>
      <c r="Y27" s="69"/>
      <c r="Z27" s="140">
        <f t="shared" si="23"/>
        <v>0</v>
      </c>
      <c r="AA27" s="140">
        <f t="shared" si="3"/>
        <v>0</v>
      </c>
      <c r="AB27" s="140">
        <f t="shared" si="4"/>
        <v>0</v>
      </c>
      <c r="AC27" s="140">
        <f t="shared" si="5"/>
        <v>0</v>
      </c>
      <c r="AD27" s="140">
        <f t="shared" si="6"/>
        <v>0</v>
      </c>
      <c r="AE27" s="140">
        <f t="shared" si="7"/>
        <v>0</v>
      </c>
      <c r="AF27" s="140">
        <f t="shared" si="8"/>
        <v>0</v>
      </c>
      <c r="AG27" s="140">
        <f t="shared" si="9"/>
        <v>0</v>
      </c>
      <c r="AH27" s="140">
        <f t="shared" si="10"/>
        <v>0</v>
      </c>
      <c r="AI27" s="140">
        <f t="shared" si="11"/>
        <v>0</v>
      </c>
      <c r="AJ27" s="140">
        <f t="shared" si="12"/>
        <v>0</v>
      </c>
      <c r="AK27" s="140">
        <f t="shared" si="13"/>
        <v>0</v>
      </c>
      <c r="AL27" s="140">
        <f t="shared" si="14"/>
        <v>0</v>
      </c>
      <c r="AM27" s="140">
        <f t="shared" si="15"/>
        <v>0</v>
      </c>
      <c r="AN27" s="140">
        <f t="shared" si="16"/>
        <v>0</v>
      </c>
      <c r="AO27" s="140">
        <f t="shared" si="17"/>
        <v>0</v>
      </c>
      <c r="AP27" s="140">
        <f t="shared" si="26"/>
        <v>0</v>
      </c>
      <c r="AQ27" s="140">
        <f t="shared" si="22"/>
        <v>0</v>
      </c>
      <c r="AR27" s="140">
        <f t="shared" si="19"/>
        <v>0</v>
      </c>
      <c r="AS27" s="140">
        <f t="shared" si="20"/>
        <v>0</v>
      </c>
      <c r="AT27" s="140">
        <f t="shared" si="25"/>
        <v>0</v>
      </c>
    </row>
    <row r="28" spans="1:46" x14ac:dyDescent="0.25">
      <c r="A28" s="58">
        <f t="shared" si="21"/>
        <v>22</v>
      </c>
      <c r="B28" s="55"/>
      <c r="C28" s="55"/>
      <c r="D28" s="55"/>
      <c r="E28" s="55"/>
      <c r="F28" s="55"/>
      <c r="G28" s="55"/>
      <c r="H28" s="55"/>
      <c r="I28" s="55"/>
      <c r="J28" s="55"/>
      <c r="K28" s="55"/>
      <c r="L28" s="55"/>
      <c r="M28" s="55"/>
      <c r="N28" s="55"/>
      <c r="O28" s="55"/>
      <c r="P28" s="55"/>
      <c r="Q28" s="55"/>
      <c r="R28" s="55"/>
      <c r="S28" s="55"/>
      <c r="T28" s="55"/>
      <c r="U28" s="55"/>
      <c r="V28" s="55"/>
      <c r="W28" s="55"/>
      <c r="X28" s="56"/>
      <c r="Y28" s="69"/>
      <c r="Z28" s="140">
        <f t="shared" si="23"/>
        <v>0</v>
      </c>
      <c r="AA28" s="140">
        <f t="shared" si="3"/>
        <v>0</v>
      </c>
      <c r="AB28" s="140">
        <f t="shared" si="4"/>
        <v>0</v>
      </c>
      <c r="AC28" s="140">
        <f t="shared" si="5"/>
        <v>0</v>
      </c>
      <c r="AD28" s="140">
        <f t="shared" si="6"/>
        <v>0</v>
      </c>
      <c r="AE28" s="140">
        <f t="shared" si="7"/>
        <v>0</v>
      </c>
      <c r="AF28" s="140">
        <f t="shared" si="8"/>
        <v>0</v>
      </c>
      <c r="AG28" s="140">
        <f t="shared" si="9"/>
        <v>0</v>
      </c>
      <c r="AH28" s="140">
        <f t="shared" si="10"/>
        <v>0</v>
      </c>
      <c r="AI28" s="140">
        <f t="shared" si="11"/>
        <v>0</v>
      </c>
      <c r="AJ28" s="140">
        <f t="shared" si="12"/>
        <v>0</v>
      </c>
      <c r="AK28" s="140">
        <f t="shared" si="13"/>
        <v>0</v>
      </c>
      <c r="AL28" s="140">
        <f t="shared" si="14"/>
        <v>0</v>
      </c>
      <c r="AM28" s="140">
        <f t="shared" si="15"/>
        <v>0</v>
      </c>
      <c r="AN28" s="140">
        <f t="shared" si="16"/>
        <v>0</v>
      </c>
      <c r="AO28" s="140">
        <f t="shared" si="17"/>
        <v>0</v>
      </c>
      <c r="AP28" s="140">
        <f t="shared" si="26"/>
        <v>0</v>
      </c>
      <c r="AQ28" s="140">
        <f t="shared" si="22"/>
        <v>0</v>
      </c>
      <c r="AR28" s="140">
        <f t="shared" si="19"/>
        <v>0</v>
      </c>
      <c r="AS28" s="140">
        <f t="shared" si="20"/>
        <v>0</v>
      </c>
      <c r="AT28" s="140">
        <f t="shared" si="25"/>
        <v>0</v>
      </c>
    </row>
    <row r="29" spans="1:46" x14ac:dyDescent="0.25">
      <c r="A29" s="58">
        <f t="shared" si="21"/>
        <v>23</v>
      </c>
      <c r="B29" s="55"/>
      <c r="C29" s="55"/>
      <c r="D29" s="55"/>
      <c r="E29" s="55"/>
      <c r="F29" s="55"/>
      <c r="G29" s="55"/>
      <c r="H29" s="55"/>
      <c r="I29" s="55"/>
      <c r="J29" s="55"/>
      <c r="K29" s="55"/>
      <c r="L29" s="55"/>
      <c r="M29" s="55"/>
      <c r="N29" s="55"/>
      <c r="O29" s="55"/>
      <c r="P29" s="55"/>
      <c r="Q29" s="55"/>
      <c r="R29" s="55"/>
      <c r="S29" s="55"/>
      <c r="T29" s="55"/>
      <c r="U29" s="55"/>
      <c r="V29" s="55"/>
      <c r="W29" s="55"/>
      <c r="X29" s="56"/>
      <c r="Y29" s="69"/>
      <c r="Z29" s="140">
        <f t="shared" si="23"/>
        <v>0</v>
      </c>
      <c r="AA29" s="140">
        <f t="shared" si="3"/>
        <v>0</v>
      </c>
      <c r="AB29" s="140">
        <f t="shared" si="4"/>
        <v>0</v>
      </c>
      <c r="AC29" s="140">
        <f t="shared" si="5"/>
        <v>0</v>
      </c>
      <c r="AD29" s="140">
        <f t="shared" si="6"/>
        <v>0</v>
      </c>
      <c r="AE29" s="140">
        <f t="shared" si="7"/>
        <v>0</v>
      </c>
      <c r="AF29" s="140">
        <f t="shared" si="8"/>
        <v>0</v>
      </c>
      <c r="AG29" s="140">
        <f t="shared" si="9"/>
        <v>0</v>
      </c>
      <c r="AH29" s="140">
        <f t="shared" si="10"/>
        <v>0</v>
      </c>
      <c r="AI29" s="140">
        <f t="shared" si="11"/>
        <v>0</v>
      </c>
      <c r="AJ29" s="140">
        <f t="shared" si="12"/>
        <v>0</v>
      </c>
      <c r="AK29" s="140">
        <f t="shared" si="13"/>
        <v>0</v>
      </c>
      <c r="AL29" s="140">
        <f t="shared" si="14"/>
        <v>0</v>
      </c>
      <c r="AM29" s="140">
        <f t="shared" si="15"/>
        <v>0</v>
      </c>
      <c r="AN29" s="140">
        <f t="shared" si="16"/>
        <v>0</v>
      </c>
      <c r="AO29" s="140">
        <f t="shared" si="17"/>
        <v>0</v>
      </c>
      <c r="AP29" s="140">
        <f t="shared" si="26"/>
        <v>0</v>
      </c>
      <c r="AQ29" s="140">
        <f t="shared" si="22"/>
        <v>0</v>
      </c>
      <c r="AR29" s="140">
        <f t="shared" si="19"/>
        <v>0</v>
      </c>
      <c r="AS29" s="140">
        <f t="shared" si="20"/>
        <v>0</v>
      </c>
      <c r="AT29" s="140">
        <f t="shared" si="25"/>
        <v>0</v>
      </c>
    </row>
    <row r="30" spans="1:46" x14ac:dyDescent="0.25">
      <c r="A30" s="58">
        <f t="shared" si="21"/>
        <v>24</v>
      </c>
      <c r="B30" s="55"/>
      <c r="C30" s="55"/>
      <c r="D30" s="55"/>
      <c r="E30" s="55"/>
      <c r="F30" s="55"/>
      <c r="G30" s="55"/>
      <c r="H30" s="55"/>
      <c r="I30" s="55"/>
      <c r="J30" s="55"/>
      <c r="K30" s="55"/>
      <c r="L30" s="55"/>
      <c r="M30" s="55"/>
      <c r="N30" s="55"/>
      <c r="O30" s="55"/>
      <c r="P30" s="55"/>
      <c r="Q30" s="55"/>
      <c r="R30" s="55"/>
      <c r="S30" s="55"/>
      <c r="T30" s="55"/>
      <c r="U30" s="55"/>
      <c r="V30" s="55"/>
      <c r="W30" s="55"/>
      <c r="X30" s="56"/>
      <c r="Y30" s="69"/>
      <c r="Z30" s="140">
        <f t="shared" si="23"/>
        <v>0</v>
      </c>
      <c r="AA30" s="140">
        <f t="shared" si="3"/>
        <v>0</v>
      </c>
      <c r="AB30" s="140">
        <f t="shared" si="4"/>
        <v>0</v>
      </c>
      <c r="AC30" s="140">
        <f t="shared" si="5"/>
        <v>0</v>
      </c>
      <c r="AD30" s="140">
        <f t="shared" si="6"/>
        <v>0</v>
      </c>
      <c r="AE30" s="140">
        <f t="shared" si="7"/>
        <v>0</v>
      </c>
      <c r="AF30" s="140">
        <f t="shared" si="8"/>
        <v>0</v>
      </c>
      <c r="AG30" s="140">
        <f t="shared" si="9"/>
        <v>0</v>
      </c>
      <c r="AH30" s="140">
        <f t="shared" si="10"/>
        <v>0</v>
      </c>
      <c r="AI30" s="140">
        <f t="shared" si="11"/>
        <v>0</v>
      </c>
      <c r="AJ30" s="140">
        <f t="shared" si="12"/>
        <v>0</v>
      </c>
      <c r="AK30" s="140">
        <f t="shared" si="13"/>
        <v>0</v>
      </c>
      <c r="AL30" s="140">
        <f t="shared" si="14"/>
        <v>0</v>
      </c>
      <c r="AM30" s="140">
        <f t="shared" si="15"/>
        <v>0</v>
      </c>
      <c r="AN30" s="140">
        <f t="shared" si="16"/>
        <v>0</v>
      </c>
      <c r="AO30" s="140">
        <f t="shared" si="17"/>
        <v>0</v>
      </c>
      <c r="AP30" s="140">
        <f t="shared" si="26"/>
        <v>0</v>
      </c>
      <c r="AQ30" s="140">
        <f t="shared" si="22"/>
        <v>0</v>
      </c>
      <c r="AR30" s="140">
        <f t="shared" si="19"/>
        <v>0</v>
      </c>
      <c r="AS30" s="140">
        <f t="shared" si="20"/>
        <v>0</v>
      </c>
      <c r="AT30" s="140">
        <f t="shared" si="25"/>
        <v>0</v>
      </c>
    </row>
    <row r="31" spans="1:46" x14ac:dyDescent="0.25">
      <c r="A31" s="58">
        <f t="shared" si="21"/>
        <v>25</v>
      </c>
      <c r="B31" s="55"/>
      <c r="C31" s="55"/>
      <c r="D31" s="55"/>
      <c r="E31" s="55"/>
      <c r="F31" s="55"/>
      <c r="G31" s="55"/>
      <c r="H31" s="55"/>
      <c r="I31" s="55"/>
      <c r="J31" s="55"/>
      <c r="K31" s="55"/>
      <c r="L31" s="55"/>
      <c r="M31" s="55"/>
      <c r="N31" s="55"/>
      <c r="O31" s="55"/>
      <c r="P31" s="55"/>
      <c r="Q31" s="55"/>
      <c r="R31" s="55"/>
      <c r="S31" s="55"/>
      <c r="T31" s="55"/>
      <c r="U31" s="55"/>
      <c r="V31" s="55"/>
      <c r="W31" s="55"/>
      <c r="X31" s="56"/>
      <c r="Y31" s="69"/>
      <c r="Z31" s="140">
        <f t="shared" si="23"/>
        <v>0</v>
      </c>
      <c r="AA31" s="140">
        <f t="shared" si="3"/>
        <v>0</v>
      </c>
      <c r="AB31" s="140">
        <f t="shared" si="4"/>
        <v>0</v>
      </c>
      <c r="AC31" s="140">
        <f t="shared" si="5"/>
        <v>0</v>
      </c>
      <c r="AD31" s="140">
        <f t="shared" si="6"/>
        <v>0</v>
      </c>
      <c r="AE31" s="140">
        <f t="shared" si="7"/>
        <v>0</v>
      </c>
      <c r="AF31" s="140">
        <f t="shared" si="8"/>
        <v>0</v>
      </c>
      <c r="AG31" s="140">
        <f t="shared" si="9"/>
        <v>0</v>
      </c>
      <c r="AH31" s="140">
        <f t="shared" si="10"/>
        <v>0</v>
      </c>
      <c r="AI31" s="140">
        <f t="shared" si="11"/>
        <v>0</v>
      </c>
      <c r="AJ31" s="140">
        <f t="shared" si="12"/>
        <v>0</v>
      </c>
      <c r="AK31" s="140">
        <f t="shared" si="13"/>
        <v>0</v>
      </c>
      <c r="AL31" s="140">
        <f t="shared" si="14"/>
        <v>0</v>
      </c>
      <c r="AM31" s="140">
        <f t="shared" si="15"/>
        <v>0</v>
      </c>
      <c r="AN31" s="140">
        <f t="shared" si="16"/>
        <v>0</v>
      </c>
      <c r="AO31" s="140">
        <f t="shared" si="17"/>
        <v>0</v>
      </c>
      <c r="AP31" s="140">
        <f t="shared" si="26"/>
        <v>0</v>
      </c>
      <c r="AQ31" s="140">
        <f t="shared" si="22"/>
        <v>0</v>
      </c>
      <c r="AR31" s="140">
        <f t="shared" si="19"/>
        <v>0</v>
      </c>
      <c r="AS31" s="140">
        <f t="shared" si="20"/>
        <v>0</v>
      </c>
      <c r="AT31" s="140">
        <f t="shared" si="25"/>
        <v>0</v>
      </c>
    </row>
    <row r="32" spans="1:46" x14ac:dyDescent="0.25">
      <c r="A32" s="58">
        <f t="shared" si="21"/>
        <v>26</v>
      </c>
      <c r="B32" s="55"/>
      <c r="C32" s="55"/>
      <c r="D32" s="55"/>
      <c r="E32" s="55"/>
      <c r="F32" s="55"/>
      <c r="G32" s="55"/>
      <c r="H32" s="55"/>
      <c r="I32" s="55"/>
      <c r="J32" s="55"/>
      <c r="K32" s="55"/>
      <c r="L32" s="55"/>
      <c r="M32" s="55"/>
      <c r="N32" s="55"/>
      <c r="O32" s="55"/>
      <c r="P32" s="55"/>
      <c r="Q32" s="55"/>
      <c r="R32" s="55"/>
      <c r="S32" s="55"/>
      <c r="T32" s="55"/>
      <c r="U32" s="55"/>
      <c r="V32" s="55"/>
      <c r="W32" s="55"/>
      <c r="X32" s="56"/>
      <c r="Y32" s="69"/>
      <c r="Z32" s="140">
        <f t="shared" si="23"/>
        <v>0</v>
      </c>
      <c r="AA32" s="140">
        <f t="shared" si="3"/>
        <v>0</v>
      </c>
      <c r="AB32" s="140">
        <f t="shared" si="4"/>
        <v>0</v>
      </c>
      <c r="AC32" s="140">
        <f t="shared" si="5"/>
        <v>0</v>
      </c>
      <c r="AD32" s="140">
        <f t="shared" si="6"/>
        <v>0</v>
      </c>
      <c r="AE32" s="140">
        <f t="shared" si="7"/>
        <v>0</v>
      </c>
      <c r="AF32" s="140">
        <f t="shared" si="8"/>
        <v>0</v>
      </c>
      <c r="AG32" s="140">
        <f t="shared" si="9"/>
        <v>0</v>
      </c>
      <c r="AH32" s="140">
        <f t="shared" si="10"/>
        <v>0</v>
      </c>
      <c r="AI32" s="140">
        <f t="shared" si="11"/>
        <v>0</v>
      </c>
      <c r="AJ32" s="140">
        <f t="shared" si="12"/>
        <v>0</v>
      </c>
      <c r="AK32" s="140">
        <f t="shared" si="13"/>
        <v>0</v>
      </c>
      <c r="AL32" s="140">
        <f t="shared" si="14"/>
        <v>0</v>
      </c>
      <c r="AM32" s="140">
        <f t="shared" si="15"/>
        <v>0</v>
      </c>
      <c r="AN32" s="140">
        <f t="shared" si="16"/>
        <v>0</v>
      </c>
      <c r="AO32" s="140">
        <f t="shared" si="17"/>
        <v>0</v>
      </c>
      <c r="AP32" s="140">
        <f t="shared" si="26"/>
        <v>0</v>
      </c>
      <c r="AQ32" s="140">
        <f t="shared" si="22"/>
        <v>0</v>
      </c>
      <c r="AR32" s="140">
        <f t="shared" si="19"/>
        <v>0</v>
      </c>
      <c r="AS32" s="140">
        <f t="shared" si="20"/>
        <v>0</v>
      </c>
      <c r="AT32" s="140">
        <f t="shared" si="25"/>
        <v>0</v>
      </c>
    </row>
    <row r="33" spans="1:46" x14ac:dyDescent="0.25">
      <c r="A33" s="58">
        <f t="shared" si="21"/>
        <v>27</v>
      </c>
      <c r="B33" s="55"/>
      <c r="C33" s="55"/>
      <c r="D33" s="55"/>
      <c r="E33" s="55"/>
      <c r="F33" s="55"/>
      <c r="G33" s="55"/>
      <c r="H33" s="55"/>
      <c r="I33" s="55"/>
      <c r="J33" s="55"/>
      <c r="K33" s="55"/>
      <c r="L33" s="55"/>
      <c r="M33" s="55"/>
      <c r="N33" s="55"/>
      <c r="O33" s="55"/>
      <c r="P33" s="55"/>
      <c r="Q33" s="55"/>
      <c r="R33" s="55"/>
      <c r="S33" s="55"/>
      <c r="T33" s="55"/>
      <c r="U33" s="55"/>
      <c r="V33" s="55"/>
      <c r="W33" s="55"/>
      <c r="X33" s="56"/>
      <c r="Y33" s="69"/>
      <c r="Z33" s="140">
        <f t="shared" si="23"/>
        <v>0</v>
      </c>
      <c r="AA33" s="140">
        <f t="shared" si="3"/>
        <v>0</v>
      </c>
      <c r="AB33" s="140">
        <f t="shared" si="4"/>
        <v>0</v>
      </c>
      <c r="AC33" s="140">
        <f t="shared" si="5"/>
        <v>0</v>
      </c>
      <c r="AD33" s="140">
        <f t="shared" si="6"/>
        <v>0</v>
      </c>
      <c r="AE33" s="140">
        <f t="shared" si="7"/>
        <v>0</v>
      </c>
      <c r="AF33" s="140">
        <f t="shared" si="8"/>
        <v>0</v>
      </c>
      <c r="AG33" s="140">
        <f t="shared" si="9"/>
        <v>0</v>
      </c>
      <c r="AH33" s="140">
        <f t="shared" si="10"/>
        <v>0</v>
      </c>
      <c r="AI33" s="140">
        <f t="shared" si="11"/>
        <v>0</v>
      </c>
      <c r="AJ33" s="140">
        <f t="shared" si="12"/>
        <v>0</v>
      </c>
      <c r="AK33" s="140">
        <f t="shared" si="13"/>
        <v>0</v>
      </c>
      <c r="AL33" s="140">
        <f t="shared" si="14"/>
        <v>0</v>
      </c>
      <c r="AM33" s="140">
        <f t="shared" si="15"/>
        <v>0</v>
      </c>
      <c r="AN33" s="140">
        <f t="shared" si="16"/>
        <v>0</v>
      </c>
      <c r="AO33" s="140">
        <f t="shared" si="17"/>
        <v>0</v>
      </c>
      <c r="AP33" s="140">
        <f t="shared" si="26"/>
        <v>0</v>
      </c>
      <c r="AQ33" s="140">
        <f t="shared" si="22"/>
        <v>0</v>
      </c>
      <c r="AR33" s="140">
        <f t="shared" si="19"/>
        <v>0</v>
      </c>
      <c r="AS33" s="140">
        <f t="shared" si="20"/>
        <v>0</v>
      </c>
      <c r="AT33" s="140">
        <f t="shared" si="25"/>
        <v>0</v>
      </c>
    </row>
    <row r="34" spans="1:46" x14ac:dyDescent="0.25">
      <c r="A34" s="58">
        <f t="shared" si="21"/>
        <v>28</v>
      </c>
      <c r="B34" s="55"/>
      <c r="C34" s="55"/>
      <c r="D34" s="55"/>
      <c r="E34" s="55"/>
      <c r="F34" s="55"/>
      <c r="G34" s="55"/>
      <c r="H34" s="55"/>
      <c r="I34" s="55"/>
      <c r="J34" s="55"/>
      <c r="K34" s="55"/>
      <c r="L34" s="55"/>
      <c r="M34" s="55"/>
      <c r="N34" s="55"/>
      <c r="O34" s="55"/>
      <c r="P34" s="55"/>
      <c r="Q34" s="55"/>
      <c r="R34" s="55"/>
      <c r="S34" s="55"/>
      <c r="T34" s="55"/>
      <c r="U34" s="55"/>
      <c r="V34" s="55"/>
      <c r="W34" s="55"/>
      <c r="X34" s="56"/>
      <c r="Y34" s="69"/>
      <c r="Z34" s="140">
        <f t="shared" si="23"/>
        <v>0</v>
      </c>
      <c r="AA34" s="140">
        <f t="shared" si="3"/>
        <v>0</v>
      </c>
      <c r="AB34" s="140">
        <f t="shared" si="4"/>
        <v>0</v>
      </c>
      <c r="AC34" s="140">
        <f t="shared" si="5"/>
        <v>0</v>
      </c>
      <c r="AD34" s="140">
        <f t="shared" si="6"/>
        <v>0</v>
      </c>
      <c r="AE34" s="140">
        <f t="shared" si="7"/>
        <v>0</v>
      </c>
      <c r="AF34" s="140">
        <f t="shared" si="8"/>
        <v>0</v>
      </c>
      <c r="AG34" s="140">
        <f t="shared" si="9"/>
        <v>0</v>
      </c>
      <c r="AH34" s="140">
        <f t="shared" si="10"/>
        <v>0</v>
      </c>
      <c r="AI34" s="140">
        <f t="shared" si="11"/>
        <v>0</v>
      </c>
      <c r="AJ34" s="140">
        <f t="shared" si="12"/>
        <v>0</v>
      </c>
      <c r="AK34" s="140">
        <f t="shared" si="13"/>
        <v>0</v>
      </c>
      <c r="AL34" s="140">
        <f t="shared" si="14"/>
        <v>0</v>
      </c>
      <c r="AM34" s="140">
        <f t="shared" si="15"/>
        <v>0</v>
      </c>
      <c r="AN34" s="140">
        <f t="shared" si="16"/>
        <v>0</v>
      </c>
      <c r="AO34" s="140">
        <f t="shared" si="17"/>
        <v>0</v>
      </c>
      <c r="AP34" s="140">
        <f t="shared" si="26"/>
        <v>0</v>
      </c>
      <c r="AQ34" s="140">
        <f t="shared" si="22"/>
        <v>0</v>
      </c>
      <c r="AR34" s="140">
        <f t="shared" si="19"/>
        <v>0</v>
      </c>
      <c r="AS34" s="140">
        <f t="shared" si="20"/>
        <v>0</v>
      </c>
      <c r="AT34" s="140">
        <f t="shared" si="25"/>
        <v>0</v>
      </c>
    </row>
    <row r="35" spans="1:46" x14ac:dyDescent="0.25">
      <c r="A35" s="58">
        <f t="shared" si="21"/>
        <v>29</v>
      </c>
      <c r="B35" s="55"/>
      <c r="C35" s="55"/>
      <c r="D35" s="55"/>
      <c r="E35" s="55"/>
      <c r="F35" s="55"/>
      <c r="G35" s="55"/>
      <c r="H35" s="55"/>
      <c r="I35" s="55"/>
      <c r="J35" s="55"/>
      <c r="K35" s="55"/>
      <c r="L35" s="55"/>
      <c r="M35" s="55"/>
      <c r="N35" s="55"/>
      <c r="O35" s="55"/>
      <c r="P35" s="55"/>
      <c r="Q35" s="55"/>
      <c r="R35" s="55"/>
      <c r="S35" s="55"/>
      <c r="T35" s="55"/>
      <c r="U35" s="55"/>
      <c r="V35" s="55"/>
      <c r="W35" s="55"/>
      <c r="X35" s="56"/>
      <c r="Y35" s="69"/>
      <c r="Z35" s="140">
        <f t="shared" si="23"/>
        <v>0</v>
      </c>
      <c r="AA35" s="140">
        <f t="shared" si="3"/>
        <v>0</v>
      </c>
      <c r="AB35" s="140">
        <f t="shared" si="4"/>
        <v>0</v>
      </c>
      <c r="AC35" s="140">
        <f t="shared" si="5"/>
        <v>0</v>
      </c>
      <c r="AD35" s="140">
        <f t="shared" si="6"/>
        <v>0</v>
      </c>
      <c r="AE35" s="140">
        <f t="shared" si="7"/>
        <v>0</v>
      </c>
      <c r="AF35" s="140">
        <f t="shared" si="8"/>
        <v>0</v>
      </c>
      <c r="AG35" s="140">
        <f t="shared" si="9"/>
        <v>0</v>
      </c>
      <c r="AH35" s="140">
        <f t="shared" si="10"/>
        <v>0</v>
      </c>
      <c r="AI35" s="140">
        <f t="shared" si="11"/>
        <v>0</v>
      </c>
      <c r="AJ35" s="140">
        <f t="shared" si="12"/>
        <v>0</v>
      </c>
      <c r="AK35" s="140">
        <f t="shared" si="13"/>
        <v>0</v>
      </c>
      <c r="AL35" s="140">
        <f t="shared" si="14"/>
        <v>0</v>
      </c>
      <c r="AM35" s="140">
        <f t="shared" si="15"/>
        <v>0</v>
      </c>
      <c r="AN35" s="140">
        <f t="shared" si="16"/>
        <v>0</v>
      </c>
      <c r="AO35" s="140">
        <f t="shared" si="17"/>
        <v>0</v>
      </c>
      <c r="AP35" s="140">
        <f t="shared" si="26"/>
        <v>0</v>
      </c>
      <c r="AQ35" s="140">
        <f t="shared" si="22"/>
        <v>0</v>
      </c>
      <c r="AR35" s="140">
        <f t="shared" si="19"/>
        <v>0</v>
      </c>
      <c r="AS35" s="140">
        <f t="shared" si="20"/>
        <v>0</v>
      </c>
      <c r="AT35" s="140">
        <f t="shared" si="25"/>
        <v>0</v>
      </c>
    </row>
    <row r="36" spans="1:46" x14ac:dyDescent="0.25">
      <c r="A36" s="58">
        <f t="shared" si="21"/>
        <v>30</v>
      </c>
      <c r="B36" s="55"/>
      <c r="C36" s="55"/>
      <c r="D36" s="55"/>
      <c r="E36" s="55"/>
      <c r="F36" s="55"/>
      <c r="G36" s="55"/>
      <c r="H36" s="55"/>
      <c r="I36" s="55"/>
      <c r="J36" s="55"/>
      <c r="K36" s="55"/>
      <c r="L36" s="55"/>
      <c r="M36" s="55"/>
      <c r="N36" s="55"/>
      <c r="O36" s="55"/>
      <c r="P36" s="55"/>
      <c r="Q36" s="55"/>
      <c r="R36" s="55"/>
      <c r="S36" s="55"/>
      <c r="T36" s="55"/>
      <c r="U36" s="55"/>
      <c r="V36" s="55"/>
      <c r="W36" s="55"/>
      <c r="X36" s="56"/>
      <c r="Y36" s="69"/>
      <c r="Z36" s="140">
        <f t="shared" si="23"/>
        <v>0</v>
      </c>
      <c r="AA36" s="140">
        <f t="shared" si="3"/>
        <v>0</v>
      </c>
      <c r="AB36" s="140">
        <f t="shared" si="4"/>
        <v>0</v>
      </c>
      <c r="AC36" s="140">
        <f t="shared" si="5"/>
        <v>0</v>
      </c>
      <c r="AD36" s="140">
        <f t="shared" si="6"/>
        <v>0</v>
      </c>
      <c r="AE36" s="140">
        <f t="shared" si="7"/>
        <v>0</v>
      </c>
      <c r="AF36" s="140">
        <f t="shared" si="8"/>
        <v>0</v>
      </c>
      <c r="AG36" s="140">
        <f t="shared" si="9"/>
        <v>0</v>
      </c>
      <c r="AH36" s="140">
        <f t="shared" si="10"/>
        <v>0</v>
      </c>
      <c r="AI36" s="140">
        <f t="shared" si="11"/>
        <v>0</v>
      </c>
      <c r="AJ36" s="140">
        <f t="shared" si="12"/>
        <v>0</v>
      </c>
      <c r="AK36" s="140">
        <f t="shared" si="13"/>
        <v>0</v>
      </c>
      <c r="AL36" s="140">
        <f t="shared" si="14"/>
        <v>0</v>
      </c>
      <c r="AM36" s="140">
        <f t="shared" si="15"/>
        <v>0</v>
      </c>
      <c r="AN36" s="140">
        <f t="shared" si="16"/>
        <v>0</v>
      </c>
      <c r="AO36" s="140">
        <f t="shared" si="17"/>
        <v>0</v>
      </c>
      <c r="AP36" s="140">
        <f t="shared" si="26"/>
        <v>0</v>
      </c>
      <c r="AQ36" s="140">
        <f t="shared" si="22"/>
        <v>0</v>
      </c>
      <c r="AR36" s="140">
        <f t="shared" si="19"/>
        <v>0</v>
      </c>
      <c r="AS36" s="140">
        <f t="shared" si="20"/>
        <v>0</v>
      </c>
      <c r="AT36" s="140">
        <f t="shared" si="25"/>
        <v>0</v>
      </c>
    </row>
    <row r="37" spans="1:46" x14ac:dyDescent="0.25">
      <c r="A37" s="58">
        <f t="shared" si="21"/>
        <v>31</v>
      </c>
      <c r="B37" s="55"/>
      <c r="C37" s="55"/>
      <c r="D37" s="55"/>
      <c r="E37" s="55"/>
      <c r="F37" s="55"/>
      <c r="G37" s="55"/>
      <c r="H37" s="55"/>
      <c r="I37" s="55"/>
      <c r="J37" s="55"/>
      <c r="K37" s="55"/>
      <c r="L37" s="55"/>
      <c r="M37" s="55"/>
      <c r="N37" s="55"/>
      <c r="O37" s="55"/>
      <c r="P37" s="55"/>
      <c r="Q37" s="55"/>
      <c r="R37" s="55"/>
      <c r="S37" s="55"/>
      <c r="T37" s="55"/>
      <c r="U37" s="55"/>
      <c r="V37" s="55"/>
      <c r="W37" s="55"/>
      <c r="X37" s="56"/>
      <c r="Y37" s="69"/>
      <c r="Z37" s="140">
        <f t="shared" si="23"/>
        <v>0</v>
      </c>
      <c r="AA37" s="140">
        <f t="shared" si="3"/>
        <v>0</v>
      </c>
      <c r="AB37" s="140">
        <f t="shared" si="4"/>
        <v>0</v>
      </c>
      <c r="AC37" s="140">
        <f t="shared" si="5"/>
        <v>0</v>
      </c>
      <c r="AD37" s="140">
        <f t="shared" si="6"/>
        <v>0</v>
      </c>
      <c r="AE37" s="140">
        <f t="shared" si="7"/>
        <v>0</v>
      </c>
      <c r="AF37" s="140">
        <f t="shared" si="8"/>
        <v>0</v>
      </c>
      <c r="AG37" s="140">
        <f t="shared" si="9"/>
        <v>0</v>
      </c>
      <c r="AH37" s="140">
        <f t="shared" si="10"/>
        <v>0</v>
      </c>
      <c r="AI37" s="140">
        <f t="shared" si="11"/>
        <v>0</v>
      </c>
      <c r="AJ37" s="140">
        <f t="shared" si="12"/>
        <v>0</v>
      </c>
      <c r="AK37" s="140">
        <f t="shared" si="13"/>
        <v>0</v>
      </c>
      <c r="AL37" s="140">
        <f t="shared" si="14"/>
        <v>0</v>
      </c>
      <c r="AM37" s="140">
        <f t="shared" si="15"/>
        <v>0</v>
      </c>
      <c r="AN37" s="140">
        <f t="shared" si="16"/>
        <v>0</v>
      </c>
      <c r="AO37" s="140">
        <f t="shared" si="17"/>
        <v>0</v>
      </c>
      <c r="AP37" s="140">
        <f t="shared" si="26"/>
        <v>0</v>
      </c>
      <c r="AQ37" s="140">
        <f t="shared" si="22"/>
        <v>0</v>
      </c>
      <c r="AR37" s="140">
        <f t="shared" si="19"/>
        <v>0</v>
      </c>
      <c r="AS37" s="140">
        <f t="shared" si="20"/>
        <v>0</v>
      </c>
      <c r="AT37" s="140">
        <f t="shared" si="25"/>
        <v>0</v>
      </c>
    </row>
    <row r="38" spans="1:46" x14ac:dyDescent="0.25">
      <c r="A38" s="58">
        <f t="shared" si="21"/>
        <v>32</v>
      </c>
      <c r="B38" s="55"/>
      <c r="C38" s="55"/>
      <c r="D38" s="55"/>
      <c r="E38" s="55"/>
      <c r="F38" s="55"/>
      <c r="G38" s="55"/>
      <c r="H38" s="55"/>
      <c r="I38" s="55"/>
      <c r="J38" s="55"/>
      <c r="K38" s="55"/>
      <c r="L38" s="55"/>
      <c r="M38" s="55"/>
      <c r="N38" s="55"/>
      <c r="O38" s="55"/>
      <c r="P38" s="55"/>
      <c r="Q38" s="55"/>
      <c r="R38" s="55"/>
      <c r="S38" s="55"/>
      <c r="T38" s="55"/>
      <c r="U38" s="55"/>
      <c r="V38" s="55"/>
      <c r="W38" s="55"/>
      <c r="X38" s="56"/>
      <c r="Y38" s="69"/>
      <c r="Z38" s="140">
        <f t="shared" si="23"/>
        <v>0</v>
      </c>
      <c r="AA38" s="140">
        <f t="shared" si="3"/>
        <v>0</v>
      </c>
      <c r="AB38" s="140">
        <f t="shared" si="4"/>
        <v>0</v>
      </c>
      <c r="AC38" s="140">
        <f t="shared" si="5"/>
        <v>0</v>
      </c>
      <c r="AD38" s="140">
        <f t="shared" si="6"/>
        <v>0</v>
      </c>
      <c r="AE38" s="140">
        <f t="shared" si="7"/>
        <v>0</v>
      </c>
      <c r="AF38" s="140">
        <f t="shared" si="8"/>
        <v>0</v>
      </c>
      <c r="AG38" s="140">
        <f t="shared" si="9"/>
        <v>0</v>
      </c>
      <c r="AH38" s="140">
        <f t="shared" si="10"/>
        <v>0</v>
      </c>
      <c r="AI38" s="140">
        <f t="shared" si="11"/>
        <v>0</v>
      </c>
      <c r="AJ38" s="140">
        <f t="shared" si="12"/>
        <v>0</v>
      </c>
      <c r="AK38" s="140">
        <f t="shared" si="13"/>
        <v>0</v>
      </c>
      <c r="AL38" s="140">
        <f t="shared" si="14"/>
        <v>0</v>
      </c>
      <c r="AM38" s="140">
        <f t="shared" si="15"/>
        <v>0</v>
      </c>
      <c r="AN38" s="140">
        <f t="shared" si="16"/>
        <v>0</v>
      </c>
      <c r="AO38" s="140">
        <f t="shared" si="17"/>
        <v>0</v>
      </c>
      <c r="AP38" s="140">
        <f t="shared" si="26"/>
        <v>0</v>
      </c>
      <c r="AQ38" s="140">
        <f t="shared" si="22"/>
        <v>0</v>
      </c>
      <c r="AR38" s="140">
        <f t="shared" si="19"/>
        <v>0</v>
      </c>
      <c r="AS38" s="140">
        <f t="shared" si="20"/>
        <v>0</v>
      </c>
      <c r="AT38" s="140">
        <f t="shared" si="25"/>
        <v>0</v>
      </c>
    </row>
    <row r="39" spans="1:46" x14ac:dyDescent="0.25">
      <c r="A39" s="58">
        <f t="shared" si="21"/>
        <v>33</v>
      </c>
      <c r="B39" s="55"/>
      <c r="C39" s="55"/>
      <c r="D39" s="55"/>
      <c r="E39" s="55"/>
      <c r="F39" s="55"/>
      <c r="G39" s="55"/>
      <c r="H39" s="55"/>
      <c r="I39" s="55"/>
      <c r="J39" s="55"/>
      <c r="K39" s="55"/>
      <c r="L39" s="55"/>
      <c r="M39" s="55"/>
      <c r="N39" s="55"/>
      <c r="O39" s="55"/>
      <c r="P39" s="55"/>
      <c r="Q39" s="55"/>
      <c r="R39" s="55"/>
      <c r="S39" s="55"/>
      <c r="T39" s="55"/>
      <c r="U39" s="55"/>
      <c r="V39" s="55"/>
      <c r="W39" s="55"/>
      <c r="X39" s="56"/>
      <c r="Y39" s="69"/>
      <c r="Z39" s="140">
        <f t="shared" si="23"/>
        <v>0</v>
      </c>
      <c r="AA39" s="140">
        <f t="shared" si="3"/>
        <v>0</v>
      </c>
      <c r="AB39" s="140">
        <f t="shared" si="4"/>
        <v>0</v>
      </c>
      <c r="AC39" s="140">
        <f t="shared" si="5"/>
        <v>0</v>
      </c>
      <c r="AD39" s="140">
        <f t="shared" si="6"/>
        <v>0</v>
      </c>
      <c r="AE39" s="140">
        <f t="shared" si="7"/>
        <v>0</v>
      </c>
      <c r="AF39" s="140">
        <f t="shared" si="8"/>
        <v>0</v>
      </c>
      <c r="AG39" s="140">
        <f t="shared" si="9"/>
        <v>0</v>
      </c>
      <c r="AH39" s="140">
        <f t="shared" si="10"/>
        <v>0</v>
      </c>
      <c r="AI39" s="140">
        <f t="shared" si="11"/>
        <v>0</v>
      </c>
      <c r="AJ39" s="140">
        <f t="shared" si="12"/>
        <v>0</v>
      </c>
      <c r="AK39" s="140">
        <f t="shared" si="13"/>
        <v>0</v>
      </c>
      <c r="AL39" s="140">
        <f t="shared" si="14"/>
        <v>0</v>
      </c>
      <c r="AM39" s="140">
        <f t="shared" si="15"/>
        <v>0</v>
      </c>
      <c r="AN39" s="140">
        <f t="shared" si="16"/>
        <v>0</v>
      </c>
      <c r="AO39" s="140">
        <f t="shared" si="17"/>
        <v>0</v>
      </c>
      <c r="AP39" s="140">
        <f t="shared" si="26"/>
        <v>0</v>
      </c>
      <c r="AQ39" s="140">
        <f t="shared" si="22"/>
        <v>0</v>
      </c>
      <c r="AR39" s="140">
        <f t="shared" si="19"/>
        <v>0</v>
      </c>
      <c r="AS39" s="140">
        <f t="shared" si="20"/>
        <v>0</v>
      </c>
      <c r="AT39" s="140">
        <f t="shared" si="25"/>
        <v>0</v>
      </c>
    </row>
    <row r="40" spans="1:46" x14ac:dyDescent="0.25">
      <c r="A40" s="58">
        <f t="shared" si="21"/>
        <v>34</v>
      </c>
      <c r="B40" s="55"/>
      <c r="C40" s="55"/>
      <c r="D40" s="55"/>
      <c r="E40" s="55"/>
      <c r="F40" s="55"/>
      <c r="G40" s="55"/>
      <c r="H40" s="55"/>
      <c r="I40" s="55"/>
      <c r="J40" s="55"/>
      <c r="K40" s="55"/>
      <c r="L40" s="55"/>
      <c r="M40" s="55"/>
      <c r="N40" s="55"/>
      <c r="O40" s="55"/>
      <c r="P40" s="55"/>
      <c r="Q40" s="55"/>
      <c r="R40" s="55"/>
      <c r="S40" s="55"/>
      <c r="T40" s="55"/>
      <c r="U40" s="55"/>
      <c r="V40" s="55"/>
      <c r="W40" s="55"/>
      <c r="X40" s="56"/>
      <c r="Y40" s="69"/>
      <c r="Z40" s="140">
        <f t="shared" si="23"/>
        <v>0</v>
      </c>
      <c r="AA40" s="140">
        <f t="shared" si="3"/>
        <v>0</v>
      </c>
      <c r="AB40" s="140">
        <f t="shared" si="4"/>
        <v>0</v>
      </c>
      <c r="AC40" s="140">
        <f t="shared" si="5"/>
        <v>0</v>
      </c>
      <c r="AD40" s="140">
        <f t="shared" si="6"/>
        <v>0</v>
      </c>
      <c r="AE40" s="140">
        <f t="shared" si="7"/>
        <v>0</v>
      </c>
      <c r="AF40" s="140">
        <f t="shared" si="8"/>
        <v>0</v>
      </c>
      <c r="AG40" s="140">
        <f t="shared" si="9"/>
        <v>0</v>
      </c>
      <c r="AH40" s="140">
        <f t="shared" si="10"/>
        <v>0</v>
      </c>
      <c r="AI40" s="140">
        <f t="shared" si="11"/>
        <v>0</v>
      </c>
      <c r="AJ40" s="140">
        <f t="shared" si="12"/>
        <v>0</v>
      </c>
      <c r="AK40" s="140">
        <f t="shared" si="13"/>
        <v>0</v>
      </c>
      <c r="AL40" s="140">
        <f t="shared" si="14"/>
        <v>0</v>
      </c>
      <c r="AM40" s="140">
        <f t="shared" si="15"/>
        <v>0</v>
      </c>
      <c r="AN40" s="140">
        <f t="shared" si="16"/>
        <v>0</v>
      </c>
      <c r="AO40" s="140">
        <f t="shared" si="17"/>
        <v>0</v>
      </c>
      <c r="AP40" s="140">
        <f t="shared" si="26"/>
        <v>0</v>
      </c>
      <c r="AQ40" s="140">
        <f t="shared" si="22"/>
        <v>0</v>
      </c>
      <c r="AR40" s="140">
        <f t="shared" si="19"/>
        <v>0</v>
      </c>
      <c r="AS40" s="140">
        <f t="shared" si="20"/>
        <v>0</v>
      </c>
      <c r="AT40" s="140">
        <f t="shared" si="25"/>
        <v>0</v>
      </c>
    </row>
    <row r="41" spans="1:46" x14ac:dyDescent="0.25">
      <c r="A41" s="58">
        <f t="shared" si="21"/>
        <v>35</v>
      </c>
      <c r="B41" s="55"/>
      <c r="C41" s="55"/>
      <c r="D41" s="55"/>
      <c r="E41" s="55"/>
      <c r="F41" s="55"/>
      <c r="G41" s="55"/>
      <c r="H41" s="55"/>
      <c r="I41" s="55"/>
      <c r="J41" s="55"/>
      <c r="K41" s="55"/>
      <c r="L41" s="55"/>
      <c r="M41" s="55"/>
      <c r="N41" s="55"/>
      <c r="O41" s="55"/>
      <c r="P41" s="55"/>
      <c r="Q41" s="55"/>
      <c r="R41" s="55"/>
      <c r="S41" s="55"/>
      <c r="T41" s="55"/>
      <c r="U41" s="55"/>
      <c r="V41" s="55"/>
      <c r="W41" s="55"/>
      <c r="X41" s="56"/>
      <c r="Y41" s="69"/>
      <c r="Z41" s="140">
        <f t="shared" si="23"/>
        <v>0</v>
      </c>
      <c r="AA41" s="140">
        <f t="shared" si="3"/>
        <v>0</v>
      </c>
      <c r="AB41" s="140">
        <f t="shared" si="4"/>
        <v>0</v>
      </c>
      <c r="AC41" s="140">
        <f t="shared" si="5"/>
        <v>0</v>
      </c>
      <c r="AD41" s="140">
        <f t="shared" si="6"/>
        <v>0</v>
      </c>
      <c r="AE41" s="140">
        <f t="shared" si="7"/>
        <v>0</v>
      </c>
      <c r="AF41" s="140">
        <f t="shared" si="8"/>
        <v>0</v>
      </c>
      <c r="AG41" s="140">
        <f t="shared" si="9"/>
        <v>0</v>
      </c>
      <c r="AH41" s="140">
        <f t="shared" si="10"/>
        <v>0</v>
      </c>
      <c r="AI41" s="140">
        <f t="shared" si="11"/>
        <v>0</v>
      </c>
      <c r="AJ41" s="140">
        <f t="shared" si="12"/>
        <v>0</v>
      </c>
      <c r="AK41" s="140">
        <f t="shared" si="13"/>
        <v>0</v>
      </c>
      <c r="AL41" s="140">
        <f t="shared" si="14"/>
        <v>0</v>
      </c>
      <c r="AM41" s="140">
        <f t="shared" si="15"/>
        <v>0</v>
      </c>
      <c r="AN41" s="140">
        <f t="shared" si="16"/>
        <v>0</v>
      </c>
      <c r="AO41" s="140">
        <f t="shared" si="17"/>
        <v>0</v>
      </c>
      <c r="AP41" s="140">
        <f t="shared" si="26"/>
        <v>0</v>
      </c>
      <c r="AQ41" s="140">
        <f t="shared" si="22"/>
        <v>0</v>
      </c>
      <c r="AR41" s="140">
        <f t="shared" si="19"/>
        <v>0</v>
      </c>
      <c r="AS41" s="140">
        <f t="shared" si="20"/>
        <v>0</v>
      </c>
      <c r="AT41" s="140">
        <f t="shared" si="25"/>
        <v>0</v>
      </c>
    </row>
    <row r="42" spans="1:46" x14ac:dyDescent="0.25">
      <c r="A42" s="58">
        <f t="shared" si="21"/>
        <v>36</v>
      </c>
      <c r="B42" s="55"/>
      <c r="C42" s="55"/>
      <c r="D42" s="55"/>
      <c r="E42" s="55"/>
      <c r="F42" s="55"/>
      <c r="G42" s="55"/>
      <c r="H42" s="55"/>
      <c r="I42" s="55"/>
      <c r="J42" s="55"/>
      <c r="K42" s="55"/>
      <c r="L42" s="55"/>
      <c r="M42" s="55"/>
      <c r="N42" s="55"/>
      <c r="O42" s="55"/>
      <c r="P42" s="55"/>
      <c r="Q42" s="55"/>
      <c r="R42" s="55"/>
      <c r="S42" s="55"/>
      <c r="T42" s="55"/>
      <c r="U42" s="55"/>
      <c r="V42" s="55"/>
      <c r="W42" s="55"/>
      <c r="X42" s="56"/>
      <c r="Y42" s="69"/>
      <c r="Z42" s="140">
        <f t="shared" si="23"/>
        <v>0</v>
      </c>
      <c r="AA42" s="140">
        <f t="shared" si="3"/>
        <v>0</v>
      </c>
      <c r="AB42" s="140">
        <f t="shared" si="4"/>
        <v>0</v>
      </c>
      <c r="AC42" s="140">
        <f t="shared" si="5"/>
        <v>0</v>
      </c>
      <c r="AD42" s="140">
        <f t="shared" si="6"/>
        <v>0</v>
      </c>
      <c r="AE42" s="140">
        <f t="shared" si="7"/>
        <v>0</v>
      </c>
      <c r="AF42" s="140">
        <f t="shared" si="8"/>
        <v>0</v>
      </c>
      <c r="AG42" s="140">
        <f t="shared" si="9"/>
        <v>0</v>
      </c>
      <c r="AH42" s="140">
        <f t="shared" si="10"/>
        <v>0</v>
      </c>
      <c r="AI42" s="140">
        <f t="shared" si="11"/>
        <v>0</v>
      </c>
      <c r="AJ42" s="140">
        <f t="shared" si="12"/>
        <v>0</v>
      </c>
      <c r="AK42" s="140">
        <f t="shared" si="13"/>
        <v>0</v>
      </c>
      <c r="AL42" s="140">
        <f t="shared" si="14"/>
        <v>0</v>
      </c>
      <c r="AM42" s="140">
        <f t="shared" si="15"/>
        <v>0</v>
      </c>
      <c r="AN42" s="140">
        <f t="shared" si="16"/>
        <v>0</v>
      </c>
      <c r="AO42" s="140">
        <f t="shared" si="17"/>
        <v>0</v>
      </c>
      <c r="AP42" s="140">
        <f t="shared" si="26"/>
        <v>0</v>
      </c>
      <c r="AQ42" s="140">
        <f t="shared" si="22"/>
        <v>0</v>
      </c>
      <c r="AR42" s="140">
        <f t="shared" si="19"/>
        <v>0</v>
      </c>
      <c r="AS42" s="140">
        <f t="shared" si="20"/>
        <v>0</v>
      </c>
      <c r="AT42" s="140">
        <f t="shared" si="25"/>
        <v>0</v>
      </c>
    </row>
    <row r="43" spans="1:46" x14ac:dyDescent="0.25">
      <c r="A43" s="58">
        <f t="shared" si="21"/>
        <v>37</v>
      </c>
      <c r="B43" s="55"/>
      <c r="C43" s="55"/>
      <c r="D43" s="55"/>
      <c r="E43" s="55"/>
      <c r="F43" s="55"/>
      <c r="G43" s="55"/>
      <c r="H43" s="55"/>
      <c r="I43" s="55"/>
      <c r="J43" s="55"/>
      <c r="K43" s="55"/>
      <c r="L43" s="55"/>
      <c r="M43" s="55"/>
      <c r="N43" s="55"/>
      <c r="O43" s="55"/>
      <c r="P43" s="55"/>
      <c r="Q43" s="55"/>
      <c r="R43" s="55"/>
      <c r="S43" s="55"/>
      <c r="T43" s="55"/>
      <c r="U43" s="55"/>
      <c r="V43" s="55"/>
      <c r="W43" s="55"/>
      <c r="X43" s="56"/>
      <c r="Y43" s="69"/>
      <c r="Z43" s="140">
        <f t="shared" si="23"/>
        <v>0</v>
      </c>
      <c r="AA43" s="140">
        <f t="shared" si="3"/>
        <v>0</v>
      </c>
      <c r="AB43" s="140">
        <f t="shared" si="4"/>
        <v>0</v>
      </c>
      <c r="AC43" s="140">
        <f t="shared" si="5"/>
        <v>0</v>
      </c>
      <c r="AD43" s="140">
        <f t="shared" si="6"/>
        <v>0</v>
      </c>
      <c r="AE43" s="140">
        <f t="shared" si="7"/>
        <v>0</v>
      </c>
      <c r="AF43" s="140">
        <f t="shared" si="8"/>
        <v>0</v>
      </c>
      <c r="AG43" s="140">
        <f t="shared" si="9"/>
        <v>0</v>
      </c>
      <c r="AH43" s="140">
        <f t="shared" si="10"/>
        <v>0</v>
      </c>
      <c r="AI43" s="140">
        <f t="shared" si="11"/>
        <v>0</v>
      </c>
      <c r="AJ43" s="140">
        <f t="shared" si="12"/>
        <v>0</v>
      </c>
      <c r="AK43" s="140">
        <f t="shared" si="13"/>
        <v>0</v>
      </c>
      <c r="AL43" s="140">
        <f t="shared" si="14"/>
        <v>0</v>
      </c>
      <c r="AM43" s="140">
        <f t="shared" si="15"/>
        <v>0</v>
      </c>
      <c r="AN43" s="140">
        <f t="shared" si="16"/>
        <v>0</v>
      </c>
      <c r="AO43" s="140">
        <f t="shared" si="17"/>
        <v>0</v>
      </c>
      <c r="AP43" s="140">
        <f t="shared" si="26"/>
        <v>0</v>
      </c>
      <c r="AQ43" s="140">
        <f t="shared" si="22"/>
        <v>0</v>
      </c>
      <c r="AR43" s="140">
        <f t="shared" si="19"/>
        <v>0</v>
      </c>
      <c r="AS43" s="140">
        <f t="shared" si="20"/>
        <v>0</v>
      </c>
      <c r="AT43" s="140">
        <f t="shared" si="25"/>
        <v>0</v>
      </c>
    </row>
    <row r="44" spans="1:46" x14ac:dyDescent="0.25">
      <c r="A44" s="58">
        <f t="shared" si="21"/>
        <v>38</v>
      </c>
      <c r="B44" s="55"/>
      <c r="C44" s="55"/>
      <c r="D44" s="55"/>
      <c r="E44" s="55"/>
      <c r="F44" s="55"/>
      <c r="G44" s="55"/>
      <c r="H44" s="55"/>
      <c r="I44" s="55"/>
      <c r="J44" s="55"/>
      <c r="K44" s="55"/>
      <c r="L44" s="55"/>
      <c r="M44" s="55"/>
      <c r="N44" s="55"/>
      <c r="O44" s="55"/>
      <c r="P44" s="55"/>
      <c r="Q44" s="55"/>
      <c r="R44" s="55"/>
      <c r="S44" s="55"/>
      <c r="T44" s="55"/>
      <c r="U44" s="55"/>
      <c r="V44" s="55"/>
      <c r="W44" s="55"/>
      <c r="X44" s="56"/>
      <c r="Y44" s="69"/>
      <c r="Z44" s="140">
        <f t="shared" si="23"/>
        <v>0</v>
      </c>
      <c r="AA44" s="140">
        <f t="shared" si="3"/>
        <v>0</v>
      </c>
      <c r="AB44" s="140">
        <f t="shared" si="4"/>
        <v>0</v>
      </c>
      <c r="AC44" s="140">
        <f t="shared" si="5"/>
        <v>0</v>
      </c>
      <c r="AD44" s="140">
        <f t="shared" si="6"/>
        <v>0</v>
      </c>
      <c r="AE44" s="140">
        <f t="shared" si="7"/>
        <v>0</v>
      </c>
      <c r="AF44" s="140">
        <f t="shared" si="8"/>
        <v>0</v>
      </c>
      <c r="AG44" s="140">
        <f t="shared" si="9"/>
        <v>0</v>
      </c>
      <c r="AH44" s="140">
        <f t="shared" si="10"/>
        <v>0</v>
      </c>
      <c r="AI44" s="140">
        <f t="shared" si="11"/>
        <v>0</v>
      </c>
      <c r="AJ44" s="140">
        <f t="shared" si="12"/>
        <v>0</v>
      </c>
      <c r="AK44" s="140">
        <f t="shared" si="13"/>
        <v>0</v>
      </c>
      <c r="AL44" s="140">
        <f t="shared" si="14"/>
        <v>0</v>
      </c>
      <c r="AM44" s="140">
        <f t="shared" si="15"/>
        <v>0</v>
      </c>
      <c r="AN44" s="140">
        <f t="shared" si="16"/>
        <v>0</v>
      </c>
      <c r="AO44" s="140">
        <f t="shared" si="17"/>
        <v>0</v>
      </c>
      <c r="AP44" s="140">
        <f t="shared" si="26"/>
        <v>0</v>
      </c>
      <c r="AQ44" s="140">
        <f t="shared" si="22"/>
        <v>0</v>
      </c>
      <c r="AR44" s="140">
        <f t="shared" si="19"/>
        <v>0</v>
      </c>
      <c r="AS44" s="140">
        <f t="shared" si="20"/>
        <v>0</v>
      </c>
      <c r="AT44" s="140">
        <f t="shared" si="25"/>
        <v>0</v>
      </c>
    </row>
    <row r="45" spans="1:46" x14ac:dyDescent="0.25">
      <c r="A45" s="58">
        <f t="shared" si="21"/>
        <v>39</v>
      </c>
      <c r="B45" s="55"/>
      <c r="C45" s="55"/>
      <c r="D45" s="55"/>
      <c r="E45" s="55"/>
      <c r="F45" s="55"/>
      <c r="G45" s="55"/>
      <c r="H45" s="55"/>
      <c r="I45" s="55"/>
      <c r="J45" s="55"/>
      <c r="K45" s="55"/>
      <c r="L45" s="55"/>
      <c r="M45" s="55"/>
      <c r="N45" s="55"/>
      <c r="O45" s="55"/>
      <c r="P45" s="55"/>
      <c r="Q45" s="55"/>
      <c r="R45" s="55"/>
      <c r="S45" s="55"/>
      <c r="T45" s="55"/>
      <c r="U45" s="55"/>
      <c r="V45" s="55"/>
      <c r="W45" s="55"/>
      <c r="X45" s="56"/>
      <c r="Y45" s="69"/>
      <c r="Z45" s="140">
        <f t="shared" si="23"/>
        <v>0</v>
      </c>
      <c r="AA45" s="140">
        <f t="shared" si="3"/>
        <v>0</v>
      </c>
      <c r="AB45" s="140">
        <f t="shared" si="4"/>
        <v>0</v>
      </c>
      <c r="AC45" s="140">
        <f t="shared" si="5"/>
        <v>0</v>
      </c>
      <c r="AD45" s="140">
        <f t="shared" si="6"/>
        <v>0</v>
      </c>
      <c r="AE45" s="140">
        <f t="shared" si="7"/>
        <v>0</v>
      </c>
      <c r="AF45" s="140">
        <f t="shared" si="8"/>
        <v>0</v>
      </c>
      <c r="AG45" s="140">
        <f t="shared" si="9"/>
        <v>0</v>
      </c>
      <c r="AH45" s="140">
        <f t="shared" si="10"/>
        <v>0</v>
      </c>
      <c r="AI45" s="140">
        <f t="shared" si="11"/>
        <v>0</v>
      </c>
      <c r="AJ45" s="140">
        <f t="shared" si="12"/>
        <v>0</v>
      </c>
      <c r="AK45" s="140">
        <f t="shared" si="13"/>
        <v>0</v>
      </c>
      <c r="AL45" s="140">
        <f t="shared" si="14"/>
        <v>0</v>
      </c>
      <c r="AM45" s="140">
        <f t="shared" si="15"/>
        <v>0</v>
      </c>
      <c r="AN45" s="140">
        <f t="shared" si="16"/>
        <v>0</v>
      </c>
      <c r="AO45" s="140">
        <f t="shared" si="17"/>
        <v>0</v>
      </c>
      <c r="AP45" s="140">
        <f t="shared" si="26"/>
        <v>0</v>
      </c>
      <c r="AQ45" s="140">
        <f t="shared" si="22"/>
        <v>0</v>
      </c>
      <c r="AR45" s="140">
        <f t="shared" si="19"/>
        <v>0</v>
      </c>
      <c r="AS45" s="140">
        <f t="shared" si="20"/>
        <v>0</v>
      </c>
      <c r="AT45" s="140">
        <f t="shared" si="25"/>
        <v>0</v>
      </c>
    </row>
    <row r="46" spans="1:46" x14ac:dyDescent="0.25">
      <c r="A46" s="58">
        <f t="shared" si="21"/>
        <v>40</v>
      </c>
      <c r="B46" s="55"/>
      <c r="C46" s="55"/>
      <c r="D46" s="55"/>
      <c r="E46" s="55"/>
      <c r="F46" s="55"/>
      <c r="G46" s="55"/>
      <c r="H46" s="55"/>
      <c r="I46" s="55"/>
      <c r="J46" s="55"/>
      <c r="K46" s="55"/>
      <c r="L46" s="55"/>
      <c r="M46" s="55"/>
      <c r="N46" s="55"/>
      <c r="O46" s="55"/>
      <c r="P46" s="55"/>
      <c r="Q46" s="55"/>
      <c r="R46" s="55"/>
      <c r="S46" s="55"/>
      <c r="T46" s="55"/>
      <c r="U46" s="55"/>
      <c r="V46" s="55"/>
      <c r="W46" s="55"/>
      <c r="X46" s="56"/>
      <c r="Y46" s="69"/>
      <c r="Z46" s="140">
        <f t="shared" si="23"/>
        <v>0</v>
      </c>
      <c r="AA46" s="140">
        <f t="shared" si="3"/>
        <v>0</v>
      </c>
      <c r="AB46" s="140">
        <f t="shared" si="4"/>
        <v>0</v>
      </c>
      <c r="AC46" s="140">
        <f t="shared" si="5"/>
        <v>0</v>
      </c>
      <c r="AD46" s="140">
        <f t="shared" si="6"/>
        <v>0</v>
      </c>
      <c r="AE46" s="140">
        <f t="shared" si="7"/>
        <v>0</v>
      </c>
      <c r="AF46" s="140">
        <f t="shared" si="8"/>
        <v>0</v>
      </c>
      <c r="AG46" s="140">
        <f t="shared" si="9"/>
        <v>0</v>
      </c>
      <c r="AH46" s="140">
        <f t="shared" si="10"/>
        <v>0</v>
      </c>
      <c r="AI46" s="140">
        <f t="shared" si="11"/>
        <v>0</v>
      </c>
      <c r="AJ46" s="140">
        <f t="shared" si="12"/>
        <v>0</v>
      </c>
      <c r="AK46" s="140">
        <f t="shared" si="13"/>
        <v>0</v>
      </c>
      <c r="AL46" s="140">
        <f t="shared" si="14"/>
        <v>0</v>
      </c>
      <c r="AM46" s="140">
        <f t="shared" si="15"/>
        <v>0</v>
      </c>
      <c r="AN46" s="140">
        <f t="shared" si="16"/>
        <v>0</v>
      </c>
      <c r="AO46" s="140">
        <f t="shared" si="17"/>
        <v>0</v>
      </c>
      <c r="AP46" s="140">
        <f t="shared" si="26"/>
        <v>0</v>
      </c>
      <c r="AQ46" s="140">
        <f t="shared" si="22"/>
        <v>0</v>
      </c>
      <c r="AR46" s="140">
        <f t="shared" si="19"/>
        <v>0</v>
      </c>
      <c r="AS46" s="140">
        <f t="shared" si="20"/>
        <v>0</v>
      </c>
      <c r="AT46" s="140">
        <f t="shared" si="25"/>
        <v>0</v>
      </c>
    </row>
    <row r="47" spans="1:46" x14ac:dyDescent="0.25">
      <c r="A47" s="58">
        <f t="shared" si="21"/>
        <v>41</v>
      </c>
      <c r="B47" s="55"/>
      <c r="C47" s="55"/>
      <c r="D47" s="55"/>
      <c r="E47" s="55"/>
      <c r="F47" s="55"/>
      <c r="G47" s="55"/>
      <c r="H47" s="55"/>
      <c r="I47" s="55"/>
      <c r="J47" s="55"/>
      <c r="K47" s="55"/>
      <c r="L47" s="55"/>
      <c r="M47" s="55"/>
      <c r="N47" s="55"/>
      <c r="O47" s="55"/>
      <c r="P47" s="55"/>
      <c r="Q47" s="55"/>
      <c r="R47" s="55"/>
      <c r="S47" s="55"/>
      <c r="T47" s="55"/>
      <c r="U47" s="55"/>
      <c r="V47" s="55"/>
      <c r="W47" s="55"/>
      <c r="X47" s="56"/>
      <c r="Y47" s="69"/>
      <c r="Z47" s="140">
        <f t="shared" si="23"/>
        <v>0</v>
      </c>
      <c r="AA47" s="140">
        <f t="shared" si="3"/>
        <v>0</v>
      </c>
      <c r="AB47" s="140">
        <f t="shared" si="4"/>
        <v>0</v>
      </c>
      <c r="AC47" s="140">
        <f t="shared" si="5"/>
        <v>0</v>
      </c>
      <c r="AD47" s="140">
        <f t="shared" si="6"/>
        <v>0</v>
      </c>
      <c r="AE47" s="140">
        <f t="shared" si="7"/>
        <v>0</v>
      </c>
      <c r="AF47" s="140">
        <f t="shared" si="8"/>
        <v>0</v>
      </c>
      <c r="AG47" s="140">
        <f t="shared" si="9"/>
        <v>0</v>
      </c>
      <c r="AH47" s="140">
        <f t="shared" si="10"/>
        <v>0</v>
      </c>
      <c r="AI47" s="140">
        <f t="shared" si="11"/>
        <v>0</v>
      </c>
      <c r="AJ47" s="140">
        <f t="shared" si="12"/>
        <v>0</v>
      </c>
      <c r="AK47" s="140">
        <f t="shared" si="13"/>
        <v>0</v>
      </c>
      <c r="AL47" s="140">
        <f t="shared" si="14"/>
        <v>0</v>
      </c>
      <c r="AM47" s="140">
        <f t="shared" si="15"/>
        <v>0</v>
      </c>
      <c r="AN47" s="140">
        <f t="shared" si="16"/>
        <v>0</v>
      </c>
      <c r="AO47" s="140">
        <f t="shared" si="17"/>
        <v>0</v>
      </c>
      <c r="AP47" s="140">
        <f t="shared" si="26"/>
        <v>0</v>
      </c>
      <c r="AQ47" s="140">
        <f t="shared" si="22"/>
        <v>0</v>
      </c>
      <c r="AR47" s="140">
        <f t="shared" si="19"/>
        <v>0</v>
      </c>
      <c r="AS47" s="140">
        <f t="shared" si="20"/>
        <v>0</v>
      </c>
      <c r="AT47" s="140">
        <f t="shared" si="25"/>
        <v>0</v>
      </c>
    </row>
    <row r="48" spans="1:46" x14ac:dyDescent="0.25">
      <c r="A48" s="58">
        <f t="shared" si="21"/>
        <v>42</v>
      </c>
      <c r="B48" s="55"/>
      <c r="C48" s="55"/>
      <c r="D48" s="55"/>
      <c r="E48" s="55"/>
      <c r="F48" s="55"/>
      <c r="G48" s="55"/>
      <c r="H48" s="55"/>
      <c r="I48" s="55"/>
      <c r="J48" s="55"/>
      <c r="K48" s="55"/>
      <c r="L48" s="55"/>
      <c r="M48" s="55"/>
      <c r="N48" s="55"/>
      <c r="O48" s="55"/>
      <c r="P48" s="55"/>
      <c r="Q48" s="55"/>
      <c r="R48" s="55"/>
      <c r="S48" s="55"/>
      <c r="T48" s="55"/>
      <c r="U48" s="55"/>
      <c r="V48" s="55"/>
      <c r="W48" s="55"/>
      <c r="X48" s="56"/>
      <c r="Y48" s="69"/>
      <c r="Z48" s="140">
        <f t="shared" si="23"/>
        <v>0</v>
      </c>
      <c r="AA48" s="140">
        <f t="shared" si="3"/>
        <v>0</v>
      </c>
      <c r="AB48" s="140">
        <f t="shared" si="4"/>
        <v>0</v>
      </c>
      <c r="AC48" s="140">
        <f t="shared" si="5"/>
        <v>0</v>
      </c>
      <c r="AD48" s="140">
        <f t="shared" si="6"/>
        <v>0</v>
      </c>
      <c r="AE48" s="140">
        <f t="shared" si="7"/>
        <v>0</v>
      </c>
      <c r="AF48" s="140">
        <f t="shared" si="8"/>
        <v>0</v>
      </c>
      <c r="AG48" s="140">
        <f t="shared" si="9"/>
        <v>0</v>
      </c>
      <c r="AH48" s="140">
        <f t="shared" si="10"/>
        <v>0</v>
      </c>
      <c r="AI48" s="140">
        <f t="shared" si="11"/>
        <v>0</v>
      </c>
      <c r="AJ48" s="140">
        <f t="shared" si="12"/>
        <v>0</v>
      </c>
      <c r="AK48" s="140">
        <f t="shared" si="13"/>
        <v>0</v>
      </c>
      <c r="AL48" s="140">
        <f t="shared" si="14"/>
        <v>0</v>
      </c>
      <c r="AM48" s="140">
        <f t="shared" si="15"/>
        <v>0</v>
      </c>
      <c r="AN48" s="140">
        <f t="shared" si="16"/>
        <v>0</v>
      </c>
      <c r="AO48" s="140">
        <f t="shared" si="17"/>
        <v>0</v>
      </c>
      <c r="AP48" s="140">
        <f t="shared" si="26"/>
        <v>0</v>
      </c>
      <c r="AQ48" s="140">
        <f t="shared" si="22"/>
        <v>0</v>
      </c>
      <c r="AR48" s="140">
        <f t="shared" si="19"/>
        <v>0</v>
      </c>
      <c r="AS48" s="140">
        <f t="shared" si="20"/>
        <v>0</v>
      </c>
      <c r="AT48" s="140">
        <f t="shared" si="25"/>
        <v>0</v>
      </c>
    </row>
    <row r="49" spans="1:46" x14ac:dyDescent="0.25">
      <c r="A49" s="58">
        <f t="shared" si="21"/>
        <v>43</v>
      </c>
      <c r="B49" s="55"/>
      <c r="C49" s="55"/>
      <c r="D49" s="55"/>
      <c r="E49" s="55"/>
      <c r="F49" s="55"/>
      <c r="G49" s="55"/>
      <c r="H49" s="55"/>
      <c r="I49" s="55"/>
      <c r="J49" s="55"/>
      <c r="K49" s="55"/>
      <c r="L49" s="55"/>
      <c r="M49" s="55"/>
      <c r="N49" s="55"/>
      <c r="O49" s="55"/>
      <c r="P49" s="55"/>
      <c r="Q49" s="55"/>
      <c r="R49" s="55"/>
      <c r="S49" s="55"/>
      <c r="T49" s="55"/>
      <c r="U49" s="55"/>
      <c r="V49" s="55"/>
      <c r="W49" s="55"/>
      <c r="X49" s="56"/>
      <c r="Y49" s="69"/>
      <c r="Z49" s="140">
        <f t="shared" si="23"/>
        <v>0</v>
      </c>
      <c r="AA49" s="140">
        <f t="shared" si="3"/>
        <v>0</v>
      </c>
      <c r="AB49" s="140">
        <f t="shared" si="4"/>
        <v>0</v>
      </c>
      <c r="AC49" s="140">
        <f t="shared" si="5"/>
        <v>0</v>
      </c>
      <c r="AD49" s="140">
        <f t="shared" si="6"/>
        <v>0</v>
      </c>
      <c r="AE49" s="140">
        <f t="shared" si="7"/>
        <v>0</v>
      </c>
      <c r="AF49" s="140">
        <f t="shared" si="8"/>
        <v>0</v>
      </c>
      <c r="AG49" s="140">
        <f t="shared" si="9"/>
        <v>0</v>
      </c>
      <c r="AH49" s="140">
        <f t="shared" si="10"/>
        <v>0</v>
      </c>
      <c r="AI49" s="140">
        <f t="shared" si="11"/>
        <v>0</v>
      </c>
      <c r="AJ49" s="140">
        <f t="shared" si="12"/>
        <v>0</v>
      </c>
      <c r="AK49" s="140">
        <f t="shared" si="13"/>
        <v>0</v>
      </c>
      <c r="AL49" s="140">
        <f t="shared" si="14"/>
        <v>0</v>
      </c>
      <c r="AM49" s="140">
        <f t="shared" si="15"/>
        <v>0</v>
      </c>
      <c r="AN49" s="140">
        <f t="shared" si="16"/>
        <v>0</v>
      </c>
      <c r="AO49" s="140">
        <f t="shared" si="17"/>
        <v>0</v>
      </c>
      <c r="AP49" s="140">
        <f t="shared" si="26"/>
        <v>0</v>
      </c>
      <c r="AQ49" s="140">
        <f t="shared" si="22"/>
        <v>0</v>
      </c>
      <c r="AR49" s="140">
        <f t="shared" si="19"/>
        <v>0</v>
      </c>
      <c r="AS49" s="140">
        <f t="shared" si="20"/>
        <v>0</v>
      </c>
      <c r="AT49" s="140">
        <f t="shared" si="25"/>
        <v>0</v>
      </c>
    </row>
    <row r="50" spans="1:46" x14ac:dyDescent="0.25">
      <c r="A50" s="58">
        <f t="shared" si="21"/>
        <v>44</v>
      </c>
      <c r="B50" s="55"/>
      <c r="C50" s="55"/>
      <c r="D50" s="55"/>
      <c r="E50" s="55"/>
      <c r="F50" s="55"/>
      <c r="G50" s="55"/>
      <c r="H50" s="55"/>
      <c r="I50" s="55"/>
      <c r="J50" s="55"/>
      <c r="K50" s="55"/>
      <c r="L50" s="55"/>
      <c r="M50" s="55"/>
      <c r="N50" s="55"/>
      <c r="O50" s="55"/>
      <c r="P50" s="55"/>
      <c r="Q50" s="55"/>
      <c r="R50" s="55"/>
      <c r="S50" s="55"/>
      <c r="T50" s="55"/>
      <c r="U50" s="55"/>
      <c r="V50" s="55"/>
      <c r="W50" s="55"/>
      <c r="X50" s="56"/>
      <c r="Y50" s="69"/>
      <c r="Z50" s="140">
        <f t="shared" si="23"/>
        <v>0</v>
      </c>
      <c r="AA50" s="140">
        <f t="shared" si="3"/>
        <v>0</v>
      </c>
      <c r="AB50" s="140">
        <f t="shared" si="4"/>
        <v>0</v>
      </c>
      <c r="AC50" s="140">
        <f t="shared" si="5"/>
        <v>0</v>
      </c>
      <c r="AD50" s="140">
        <f t="shared" si="6"/>
        <v>0</v>
      </c>
      <c r="AE50" s="140">
        <f t="shared" si="7"/>
        <v>0</v>
      </c>
      <c r="AF50" s="140">
        <f t="shared" si="8"/>
        <v>0</v>
      </c>
      <c r="AG50" s="140">
        <f t="shared" si="9"/>
        <v>0</v>
      </c>
      <c r="AH50" s="140">
        <f t="shared" si="10"/>
        <v>0</v>
      </c>
      <c r="AI50" s="140">
        <f t="shared" si="11"/>
        <v>0</v>
      </c>
      <c r="AJ50" s="140">
        <f t="shared" si="12"/>
        <v>0</v>
      </c>
      <c r="AK50" s="140">
        <f t="shared" si="13"/>
        <v>0</v>
      </c>
      <c r="AL50" s="140">
        <f t="shared" si="14"/>
        <v>0</v>
      </c>
      <c r="AM50" s="140">
        <f t="shared" si="15"/>
        <v>0</v>
      </c>
      <c r="AN50" s="140">
        <f t="shared" si="16"/>
        <v>0</v>
      </c>
      <c r="AO50" s="140">
        <f t="shared" si="17"/>
        <v>0</v>
      </c>
      <c r="AP50" s="140">
        <f t="shared" si="26"/>
        <v>0</v>
      </c>
      <c r="AQ50" s="140">
        <f t="shared" si="22"/>
        <v>0</v>
      </c>
      <c r="AR50" s="140">
        <f t="shared" si="19"/>
        <v>0</v>
      </c>
      <c r="AS50" s="140">
        <f t="shared" si="20"/>
        <v>0</v>
      </c>
      <c r="AT50" s="140">
        <f t="shared" si="25"/>
        <v>0</v>
      </c>
    </row>
    <row r="51" spans="1:46" x14ac:dyDescent="0.25">
      <c r="A51" s="58">
        <f t="shared" si="21"/>
        <v>45</v>
      </c>
      <c r="B51" s="55"/>
      <c r="C51" s="55"/>
      <c r="D51" s="55"/>
      <c r="E51" s="55"/>
      <c r="F51" s="55"/>
      <c r="G51" s="55"/>
      <c r="H51" s="55"/>
      <c r="I51" s="55"/>
      <c r="J51" s="55"/>
      <c r="K51" s="55"/>
      <c r="L51" s="55"/>
      <c r="M51" s="55"/>
      <c r="N51" s="55"/>
      <c r="O51" s="55"/>
      <c r="P51" s="55"/>
      <c r="Q51" s="55"/>
      <c r="R51" s="55"/>
      <c r="S51" s="55"/>
      <c r="T51" s="55"/>
      <c r="U51" s="55"/>
      <c r="V51" s="55"/>
      <c r="W51" s="55"/>
      <c r="X51" s="56"/>
      <c r="Y51" s="69"/>
      <c r="Z51" s="140">
        <f t="shared" si="23"/>
        <v>0</v>
      </c>
      <c r="AA51" s="140">
        <f t="shared" si="3"/>
        <v>0</v>
      </c>
      <c r="AB51" s="140">
        <f t="shared" si="4"/>
        <v>0</v>
      </c>
      <c r="AC51" s="140">
        <f t="shared" si="5"/>
        <v>0</v>
      </c>
      <c r="AD51" s="140">
        <f t="shared" si="6"/>
        <v>0</v>
      </c>
      <c r="AE51" s="140">
        <f t="shared" si="7"/>
        <v>0</v>
      </c>
      <c r="AF51" s="140">
        <f t="shared" si="8"/>
        <v>0</v>
      </c>
      <c r="AG51" s="140">
        <f t="shared" si="9"/>
        <v>0</v>
      </c>
      <c r="AH51" s="140">
        <f t="shared" si="10"/>
        <v>0</v>
      </c>
      <c r="AI51" s="140">
        <f t="shared" si="11"/>
        <v>0</v>
      </c>
      <c r="AJ51" s="140">
        <f t="shared" si="12"/>
        <v>0</v>
      </c>
      <c r="AK51" s="140">
        <f t="shared" si="13"/>
        <v>0</v>
      </c>
      <c r="AL51" s="140">
        <f t="shared" si="14"/>
        <v>0</v>
      </c>
      <c r="AM51" s="140">
        <f t="shared" si="15"/>
        <v>0</v>
      </c>
      <c r="AN51" s="140">
        <f t="shared" si="16"/>
        <v>0</v>
      </c>
      <c r="AO51" s="140">
        <f t="shared" si="17"/>
        <v>0</v>
      </c>
      <c r="AP51" s="140">
        <f t="shared" si="26"/>
        <v>0</v>
      </c>
      <c r="AQ51" s="140">
        <f t="shared" si="22"/>
        <v>0</v>
      </c>
      <c r="AR51" s="140">
        <f t="shared" si="19"/>
        <v>0</v>
      </c>
      <c r="AS51" s="140">
        <f t="shared" si="20"/>
        <v>0</v>
      </c>
      <c r="AT51" s="140">
        <f t="shared" si="25"/>
        <v>0</v>
      </c>
    </row>
    <row r="52" spans="1:46" x14ac:dyDescent="0.25">
      <c r="A52" s="58">
        <f t="shared" si="21"/>
        <v>46</v>
      </c>
      <c r="B52" s="55"/>
      <c r="C52" s="55"/>
      <c r="D52" s="55"/>
      <c r="E52" s="55"/>
      <c r="F52" s="55"/>
      <c r="G52" s="55"/>
      <c r="H52" s="55"/>
      <c r="I52" s="55"/>
      <c r="J52" s="55"/>
      <c r="K52" s="55"/>
      <c r="L52" s="55"/>
      <c r="M52" s="55"/>
      <c r="N52" s="55"/>
      <c r="O52" s="55"/>
      <c r="P52" s="55"/>
      <c r="Q52" s="55"/>
      <c r="R52" s="55"/>
      <c r="S52" s="55"/>
      <c r="T52" s="55"/>
      <c r="U52" s="55"/>
      <c r="V52" s="55"/>
      <c r="W52" s="55"/>
      <c r="X52" s="56"/>
      <c r="Y52" s="69"/>
      <c r="Z52" s="140">
        <f t="shared" si="23"/>
        <v>0</v>
      </c>
      <c r="AA52" s="140">
        <f t="shared" si="3"/>
        <v>0</v>
      </c>
      <c r="AB52" s="140">
        <f t="shared" si="4"/>
        <v>0</v>
      </c>
      <c r="AC52" s="140">
        <f t="shared" si="5"/>
        <v>0</v>
      </c>
      <c r="AD52" s="140">
        <f t="shared" si="6"/>
        <v>0</v>
      </c>
      <c r="AE52" s="140">
        <f t="shared" si="7"/>
        <v>0</v>
      </c>
      <c r="AF52" s="140">
        <f t="shared" si="8"/>
        <v>0</v>
      </c>
      <c r="AG52" s="140">
        <f t="shared" si="9"/>
        <v>0</v>
      </c>
      <c r="AH52" s="140">
        <f t="shared" si="10"/>
        <v>0</v>
      </c>
      <c r="AI52" s="140">
        <f t="shared" si="11"/>
        <v>0</v>
      </c>
      <c r="AJ52" s="140">
        <f t="shared" si="12"/>
        <v>0</v>
      </c>
      <c r="AK52" s="140">
        <f t="shared" si="13"/>
        <v>0</v>
      </c>
      <c r="AL52" s="140">
        <f t="shared" si="14"/>
        <v>0</v>
      </c>
      <c r="AM52" s="140">
        <f t="shared" si="15"/>
        <v>0</v>
      </c>
      <c r="AN52" s="140">
        <f t="shared" si="16"/>
        <v>0</v>
      </c>
      <c r="AO52" s="140">
        <f t="shared" si="17"/>
        <v>0</v>
      </c>
      <c r="AP52" s="140">
        <f t="shared" si="26"/>
        <v>0</v>
      </c>
      <c r="AQ52" s="140">
        <f t="shared" si="22"/>
        <v>0</v>
      </c>
      <c r="AR52" s="140">
        <f t="shared" si="19"/>
        <v>0</v>
      </c>
      <c r="AS52" s="140">
        <f t="shared" si="20"/>
        <v>0</v>
      </c>
      <c r="AT52" s="140">
        <f t="shared" si="25"/>
        <v>0</v>
      </c>
    </row>
    <row r="53" spans="1:46" x14ac:dyDescent="0.25">
      <c r="A53" s="58">
        <f t="shared" si="21"/>
        <v>47</v>
      </c>
      <c r="B53" s="55"/>
      <c r="C53" s="55"/>
      <c r="D53" s="55"/>
      <c r="E53" s="55"/>
      <c r="F53" s="55"/>
      <c r="G53" s="55"/>
      <c r="H53" s="55"/>
      <c r="I53" s="55"/>
      <c r="J53" s="55"/>
      <c r="K53" s="55"/>
      <c r="L53" s="55"/>
      <c r="M53" s="55"/>
      <c r="N53" s="55"/>
      <c r="O53" s="55"/>
      <c r="P53" s="55"/>
      <c r="Q53" s="55"/>
      <c r="R53" s="55"/>
      <c r="S53" s="55"/>
      <c r="T53" s="55"/>
      <c r="U53" s="55"/>
      <c r="V53" s="55"/>
      <c r="W53" s="55"/>
      <c r="X53" s="56"/>
      <c r="Y53" s="69"/>
      <c r="Z53" s="140">
        <f t="shared" si="23"/>
        <v>0</v>
      </c>
      <c r="AA53" s="140">
        <f t="shared" si="3"/>
        <v>0</v>
      </c>
      <c r="AB53" s="140">
        <f t="shared" si="4"/>
        <v>0</v>
      </c>
      <c r="AC53" s="140">
        <f t="shared" si="5"/>
        <v>0</v>
      </c>
      <c r="AD53" s="140">
        <f t="shared" si="6"/>
        <v>0</v>
      </c>
      <c r="AE53" s="140">
        <f t="shared" si="7"/>
        <v>0</v>
      </c>
      <c r="AF53" s="140">
        <f t="shared" si="8"/>
        <v>0</v>
      </c>
      <c r="AG53" s="140">
        <f t="shared" si="9"/>
        <v>0</v>
      </c>
      <c r="AH53" s="140">
        <f t="shared" si="10"/>
        <v>0</v>
      </c>
      <c r="AI53" s="140">
        <f t="shared" si="11"/>
        <v>0</v>
      </c>
      <c r="AJ53" s="140">
        <f t="shared" si="12"/>
        <v>0</v>
      </c>
      <c r="AK53" s="140">
        <f t="shared" si="13"/>
        <v>0</v>
      </c>
      <c r="AL53" s="140">
        <f t="shared" si="14"/>
        <v>0</v>
      </c>
      <c r="AM53" s="140">
        <f t="shared" si="15"/>
        <v>0</v>
      </c>
      <c r="AN53" s="140">
        <f t="shared" si="16"/>
        <v>0</v>
      </c>
      <c r="AO53" s="140">
        <f t="shared" si="17"/>
        <v>0</v>
      </c>
      <c r="AP53" s="140">
        <f t="shared" si="26"/>
        <v>0</v>
      </c>
      <c r="AQ53" s="140">
        <f t="shared" si="22"/>
        <v>0</v>
      </c>
      <c r="AR53" s="140">
        <f t="shared" si="19"/>
        <v>0</v>
      </c>
      <c r="AS53" s="140">
        <f t="shared" si="20"/>
        <v>0</v>
      </c>
      <c r="AT53" s="140">
        <f t="shared" si="25"/>
        <v>0</v>
      </c>
    </row>
    <row r="54" spans="1:46" x14ac:dyDescent="0.25">
      <c r="A54" s="58">
        <f t="shared" si="21"/>
        <v>48</v>
      </c>
      <c r="B54" s="55"/>
      <c r="C54" s="55"/>
      <c r="D54" s="55"/>
      <c r="E54" s="55"/>
      <c r="F54" s="55"/>
      <c r="G54" s="55"/>
      <c r="H54" s="55"/>
      <c r="I54" s="55"/>
      <c r="J54" s="55"/>
      <c r="K54" s="55"/>
      <c r="L54" s="55"/>
      <c r="M54" s="55"/>
      <c r="N54" s="55"/>
      <c r="O54" s="55"/>
      <c r="P54" s="55"/>
      <c r="Q54" s="55"/>
      <c r="R54" s="55"/>
      <c r="S54" s="55"/>
      <c r="T54" s="55"/>
      <c r="U54" s="55"/>
      <c r="V54" s="55"/>
      <c r="W54" s="55"/>
      <c r="X54" s="56"/>
      <c r="Y54" s="69"/>
      <c r="Z54" s="140">
        <f t="shared" si="23"/>
        <v>0</v>
      </c>
      <c r="AA54" s="140">
        <f t="shared" si="3"/>
        <v>0</v>
      </c>
      <c r="AB54" s="140">
        <f t="shared" si="4"/>
        <v>0</v>
      </c>
      <c r="AC54" s="140">
        <f t="shared" si="5"/>
        <v>0</v>
      </c>
      <c r="AD54" s="140">
        <f t="shared" si="6"/>
        <v>0</v>
      </c>
      <c r="AE54" s="140">
        <f t="shared" si="7"/>
        <v>0</v>
      </c>
      <c r="AF54" s="140">
        <f t="shared" si="8"/>
        <v>0</v>
      </c>
      <c r="AG54" s="140">
        <f t="shared" si="9"/>
        <v>0</v>
      </c>
      <c r="AH54" s="140">
        <f t="shared" si="10"/>
        <v>0</v>
      </c>
      <c r="AI54" s="140">
        <f t="shared" si="11"/>
        <v>0</v>
      </c>
      <c r="AJ54" s="140">
        <f t="shared" si="12"/>
        <v>0</v>
      </c>
      <c r="AK54" s="140">
        <f t="shared" si="13"/>
        <v>0</v>
      </c>
      <c r="AL54" s="140">
        <f t="shared" si="14"/>
        <v>0</v>
      </c>
      <c r="AM54" s="140">
        <f t="shared" si="15"/>
        <v>0</v>
      </c>
      <c r="AN54" s="140">
        <f t="shared" si="16"/>
        <v>0</v>
      </c>
      <c r="AO54" s="140">
        <f t="shared" si="17"/>
        <v>0</v>
      </c>
      <c r="AP54" s="140">
        <f t="shared" si="26"/>
        <v>0</v>
      </c>
      <c r="AQ54" s="140">
        <f t="shared" si="22"/>
        <v>0</v>
      </c>
      <c r="AR54" s="140">
        <f t="shared" si="19"/>
        <v>0</v>
      </c>
      <c r="AS54" s="140">
        <f t="shared" si="20"/>
        <v>0</v>
      </c>
      <c r="AT54" s="140">
        <f t="shared" si="25"/>
        <v>0</v>
      </c>
    </row>
    <row r="55" spans="1:46" x14ac:dyDescent="0.25">
      <c r="A55" s="58">
        <f t="shared" si="21"/>
        <v>49</v>
      </c>
      <c r="B55" s="55"/>
      <c r="C55" s="55"/>
      <c r="D55" s="55"/>
      <c r="E55" s="55"/>
      <c r="F55" s="55"/>
      <c r="G55" s="55"/>
      <c r="H55" s="55"/>
      <c r="I55" s="55"/>
      <c r="J55" s="55"/>
      <c r="K55" s="55"/>
      <c r="L55" s="55"/>
      <c r="M55" s="55"/>
      <c r="N55" s="55"/>
      <c r="O55" s="55"/>
      <c r="P55" s="55"/>
      <c r="Q55" s="55"/>
      <c r="R55" s="55"/>
      <c r="S55" s="55"/>
      <c r="T55" s="55"/>
      <c r="U55" s="55"/>
      <c r="V55" s="55"/>
      <c r="W55" s="55"/>
      <c r="X55" s="56"/>
      <c r="Y55" s="69"/>
      <c r="Z55" s="140">
        <f t="shared" si="23"/>
        <v>0</v>
      </c>
      <c r="AA55" s="140">
        <f t="shared" si="3"/>
        <v>0</v>
      </c>
      <c r="AB55" s="140">
        <f t="shared" si="4"/>
        <v>0</v>
      </c>
      <c r="AC55" s="140">
        <f t="shared" si="5"/>
        <v>0</v>
      </c>
      <c r="AD55" s="140">
        <f t="shared" si="6"/>
        <v>0</v>
      </c>
      <c r="AE55" s="140">
        <f t="shared" si="7"/>
        <v>0</v>
      </c>
      <c r="AF55" s="140">
        <f t="shared" si="8"/>
        <v>0</v>
      </c>
      <c r="AG55" s="140">
        <f t="shared" si="9"/>
        <v>0</v>
      </c>
      <c r="AH55" s="140">
        <f t="shared" si="10"/>
        <v>0</v>
      </c>
      <c r="AI55" s="140">
        <f t="shared" si="11"/>
        <v>0</v>
      </c>
      <c r="AJ55" s="140">
        <f t="shared" si="12"/>
        <v>0</v>
      </c>
      <c r="AK55" s="140">
        <f t="shared" si="13"/>
        <v>0</v>
      </c>
      <c r="AL55" s="140">
        <f t="shared" si="14"/>
        <v>0</v>
      </c>
      <c r="AM55" s="140">
        <f t="shared" si="15"/>
        <v>0</v>
      </c>
      <c r="AN55" s="140">
        <f t="shared" si="16"/>
        <v>0</v>
      </c>
      <c r="AO55" s="140">
        <f t="shared" si="17"/>
        <v>0</v>
      </c>
      <c r="AP55" s="140">
        <f t="shared" si="26"/>
        <v>0</v>
      </c>
      <c r="AQ55" s="140">
        <f t="shared" si="22"/>
        <v>0</v>
      </c>
      <c r="AR55" s="140">
        <f t="shared" si="19"/>
        <v>0</v>
      </c>
      <c r="AS55" s="140">
        <f t="shared" si="20"/>
        <v>0</v>
      </c>
      <c r="AT55" s="140">
        <f t="shared" si="25"/>
        <v>0</v>
      </c>
    </row>
    <row r="56" spans="1:46" x14ac:dyDescent="0.25">
      <c r="A56" s="58">
        <f t="shared" si="21"/>
        <v>50</v>
      </c>
      <c r="B56" s="55"/>
      <c r="C56" s="55"/>
      <c r="D56" s="55"/>
      <c r="E56" s="55"/>
      <c r="F56" s="55"/>
      <c r="G56" s="55"/>
      <c r="H56" s="55"/>
      <c r="I56" s="55"/>
      <c r="J56" s="55"/>
      <c r="K56" s="55"/>
      <c r="L56" s="55"/>
      <c r="M56" s="55"/>
      <c r="N56" s="55"/>
      <c r="O56" s="55"/>
      <c r="P56" s="55"/>
      <c r="Q56" s="55"/>
      <c r="R56" s="55"/>
      <c r="S56" s="55"/>
      <c r="T56" s="55"/>
      <c r="U56" s="55"/>
      <c r="V56" s="55"/>
      <c r="W56" s="55"/>
      <c r="X56" s="56"/>
      <c r="Y56" s="69"/>
      <c r="Z56" s="140">
        <f t="shared" si="23"/>
        <v>0</v>
      </c>
      <c r="AA56" s="140">
        <f t="shared" si="3"/>
        <v>0</v>
      </c>
      <c r="AB56" s="140">
        <f t="shared" si="4"/>
        <v>0</v>
      </c>
      <c r="AC56" s="140">
        <f t="shared" si="5"/>
        <v>0</v>
      </c>
      <c r="AD56" s="140">
        <f t="shared" si="6"/>
        <v>0</v>
      </c>
      <c r="AE56" s="140">
        <f t="shared" si="7"/>
        <v>0</v>
      </c>
      <c r="AF56" s="140">
        <f t="shared" si="8"/>
        <v>0</v>
      </c>
      <c r="AG56" s="140">
        <f t="shared" si="9"/>
        <v>0</v>
      </c>
      <c r="AH56" s="140">
        <f t="shared" si="10"/>
        <v>0</v>
      </c>
      <c r="AI56" s="140">
        <f t="shared" si="11"/>
        <v>0</v>
      </c>
      <c r="AJ56" s="140">
        <f t="shared" si="12"/>
        <v>0</v>
      </c>
      <c r="AK56" s="140">
        <f t="shared" si="13"/>
        <v>0</v>
      </c>
      <c r="AL56" s="140">
        <f t="shared" si="14"/>
        <v>0</v>
      </c>
      <c r="AM56" s="140">
        <f t="shared" si="15"/>
        <v>0</v>
      </c>
      <c r="AN56" s="140">
        <f t="shared" si="16"/>
        <v>0</v>
      </c>
      <c r="AO56" s="140">
        <f t="shared" si="17"/>
        <v>0</v>
      </c>
      <c r="AP56" s="140">
        <f t="shared" si="26"/>
        <v>0</v>
      </c>
      <c r="AQ56" s="140">
        <f t="shared" si="22"/>
        <v>0</v>
      </c>
      <c r="AR56" s="140">
        <f t="shared" si="19"/>
        <v>0</v>
      </c>
      <c r="AS56" s="140">
        <f t="shared" si="20"/>
        <v>0</v>
      </c>
      <c r="AT56" s="140">
        <f t="shared" si="25"/>
        <v>0</v>
      </c>
    </row>
    <row r="57" spans="1:46" x14ac:dyDescent="0.25">
      <c r="A57" s="58">
        <f t="shared" si="21"/>
        <v>51</v>
      </c>
      <c r="B57" s="55"/>
      <c r="C57" s="55"/>
      <c r="D57" s="55"/>
      <c r="E57" s="55"/>
      <c r="F57" s="55"/>
      <c r="G57" s="55"/>
      <c r="H57" s="55"/>
      <c r="I57" s="55"/>
      <c r="J57" s="55"/>
      <c r="K57" s="55"/>
      <c r="L57" s="55"/>
      <c r="M57" s="55"/>
      <c r="N57" s="55"/>
      <c r="O57" s="55"/>
      <c r="P57" s="55"/>
      <c r="Q57" s="55"/>
      <c r="R57" s="55"/>
      <c r="S57" s="55"/>
      <c r="T57" s="55"/>
      <c r="U57" s="55"/>
      <c r="V57" s="55"/>
      <c r="W57" s="55"/>
      <c r="X57" s="56"/>
      <c r="Y57" s="69"/>
      <c r="Z57" s="140">
        <f t="shared" si="23"/>
        <v>0</v>
      </c>
      <c r="AA57" s="140">
        <f t="shared" si="3"/>
        <v>0</v>
      </c>
      <c r="AB57" s="140">
        <f t="shared" si="4"/>
        <v>0</v>
      </c>
      <c r="AC57" s="140">
        <f t="shared" si="5"/>
        <v>0</v>
      </c>
      <c r="AD57" s="140">
        <f t="shared" si="6"/>
        <v>0</v>
      </c>
      <c r="AE57" s="140">
        <f t="shared" si="7"/>
        <v>0</v>
      </c>
      <c r="AF57" s="140">
        <f t="shared" si="8"/>
        <v>0</v>
      </c>
      <c r="AG57" s="140">
        <f t="shared" si="9"/>
        <v>0</v>
      </c>
      <c r="AH57" s="140">
        <f t="shared" si="10"/>
        <v>0</v>
      </c>
      <c r="AI57" s="140">
        <f t="shared" si="11"/>
        <v>0</v>
      </c>
      <c r="AJ57" s="140">
        <f t="shared" si="12"/>
        <v>0</v>
      </c>
      <c r="AK57" s="140">
        <f t="shared" si="13"/>
        <v>0</v>
      </c>
      <c r="AL57" s="140">
        <f t="shared" si="14"/>
        <v>0</v>
      </c>
      <c r="AM57" s="140">
        <f t="shared" si="15"/>
        <v>0</v>
      </c>
      <c r="AN57" s="140">
        <f t="shared" si="16"/>
        <v>0</v>
      </c>
      <c r="AO57" s="140">
        <f t="shared" si="17"/>
        <v>0</v>
      </c>
      <c r="AP57" s="140">
        <f t="shared" si="26"/>
        <v>0</v>
      </c>
      <c r="AQ57" s="140">
        <f t="shared" si="22"/>
        <v>0</v>
      </c>
      <c r="AR57" s="140">
        <f t="shared" si="19"/>
        <v>0</v>
      </c>
      <c r="AS57" s="140">
        <f t="shared" si="20"/>
        <v>0</v>
      </c>
      <c r="AT57" s="140">
        <f t="shared" si="25"/>
        <v>0</v>
      </c>
    </row>
    <row r="58" spans="1:46" x14ac:dyDescent="0.25">
      <c r="A58" s="58">
        <f t="shared" si="21"/>
        <v>52</v>
      </c>
      <c r="B58" s="55"/>
      <c r="C58" s="55"/>
      <c r="D58" s="55"/>
      <c r="E58" s="55"/>
      <c r="F58" s="55"/>
      <c r="G58" s="55"/>
      <c r="H58" s="55"/>
      <c r="I58" s="55"/>
      <c r="J58" s="55"/>
      <c r="K58" s="55"/>
      <c r="L58" s="55"/>
      <c r="M58" s="55"/>
      <c r="N58" s="55"/>
      <c r="O58" s="55"/>
      <c r="P58" s="55"/>
      <c r="Q58" s="55"/>
      <c r="R58" s="55"/>
      <c r="S58" s="55"/>
      <c r="T58" s="55"/>
      <c r="U58" s="55"/>
      <c r="V58" s="55"/>
      <c r="W58" s="55"/>
      <c r="X58" s="56"/>
      <c r="Y58" s="69"/>
      <c r="Z58" s="140">
        <f t="shared" si="23"/>
        <v>0</v>
      </c>
      <c r="AA58" s="140">
        <f t="shared" si="3"/>
        <v>0</v>
      </c>
      <c r="AB58" s="140">
        <f t="shared" si="4"/>
        <v>0</v>
      </c>
      <c r="AC58" s="140">
        <f t="shared" si="5"/>
        <v>0</v>
      </c>
      <c r="AD58" s="140">
        <f t="shared" si="6"/>
        <v>0</v>
      </c>
      <c r="AE58" s="140">
        <f t="shared" si="7"/>
        <v>0</v>
      </c>
      <c r="AF58" s="140">
        <f t="shared" si="8"/>
        <v>0</v>
      </c>
      <c r="AG58" s="140">
        <f t="shared" si="9"/>
        <v>0</v>
      </c>
      <c r="AH58" s="140">
        <f t="shared" si="10"/>
        <v>0</v>
      </c>
      <c r="AI58" s="140">
        <f t="shared" si="11"/>
        <v>0</v>
      </c>
      <c r="AJ58" s="140">
        <f t="shared" si="12"/>
        <v>0</v>
      </c>
      <c r="AK58" s="140">
        <f t="shared" si="13"/>
        <v>0</v>
      </c>
      <c r="AL58" s="140">
        <f t="shared" si="14"/>
        <v>0</v>
      </c>
      <c r="AM58" s="140">
        <f t="shared" si="15"/>
        <v>0</v>
      </c>
      <c r="AN58" s="140">
        <f t="shared" si="16"/>
        <v>0</v>
      </c>
      <c r="AO58" s="140">
        <f t="shared" si="17"/>
        <v>0</v>
      </c>
      <c r="AP58" s="140">
        <f t="shared" si="26"/>
        <v>0</v>
      </c>
      <c r="AQ58" s="140">
        <f t="shared" si="22"/>
        <v>0</v>
      </c>
      <c r="AR58" s="140">
        <f t="shared" si="19"/>
        <v>0</v>
      </c>
      <c r="AS58" s="140">
        <f t="shared" si="20"/>
        <v>0</v>
      </c>
      <c r="AT58" s="140">
        <f t="shared" si="25"/>
        <v>0</v>
      </c>
    </row>
    <row r="59" spans="1:46" x14ac:dyDescent="0.25">
      <c r="A59" s="58">
        <f t="shared" si="21"/>
        <v>53</v>
      </c>
      <c r="B59" s="55"/>
      <c r="C59" s="55"/>
      <c r="D59" s="55"/>
      <c r="E59" s="55"/>
      <c r="F59" s="55"/>
      <c r="G59" s="55"/>
      <c r="H59" s="55"/>
      <c r="I59" s="55"/>
      <c r="J59" s="55"/>
      <c r="K59" s="55"/>
      <c r="L59" s="55"/>
      <c r="M59" s="55"/>
      <c r="N59" s="55"/>
      <c r="O59" s="55"/>
      <c r="P59" s="55"/>
      <c r="Q59" s="55"/>
      <c r="R59" s="55"/>
      <c r="S59" s="55"/>
      <c r="T59" s="55"/>
      <c r="U59" s="55"/>
      <c r="V59" s="55"/>
      <c r="W59" s="55"/>
      <c r="X59" s="56"/>
      <c r="Y59" s="69"/>
      <c r="Z59" s="140">
        <f t="shared" si="23"/>
        <v>0</v>
      </c>
      <c r="AA59" s="140">
        <f t="shared" si="3"/>
        <v>0</v>
      </c>
      <c r="AB59" s="140">
        <f t="shared" si="4"/>
        <v>0</v>
      </c>
      <c r="AC59" s="140">
        <f t="shared" si="5"/>
        <v>0</v>
      </c>
      <c r="AD59" s="140">
        <f t="shared" si="6"/>
        <v>0</v>
      </c>
      <c r="AE59" s="140">
        <f t="shared" si="7"/>
        <v>0</v>
      </c>
      <c r="AF59" s="140">
        <f t="shared" si="8"/>
        <v>0</v>
      </c>
      <c r="AG59" s="140">
        <f t="shared" si="9"/>
        <v>0</v>
      </c>
      <c r="AH59" s="140">
        <f t="shared" si="10"/>
        <v>0</v>
      </c>
      <c r="AI59" s="140">
        <f t="shared" si="11"/>
        <v>0</v>
      </c>
      <c r="AJ59" s="140">
        <f t="shared" si="12"/>
        <v>0</v>
      </c>
      <c r="AK59" s="140">
        <f t="shared" si="13"/>
        <v>0</v>
      </c>
      <c r="AL59" s="140">
        <f t="shared" si="14"/>
        <v>0</v>
      </c>
      <c r="AM59" s="140">
        <f t="shared" si="15"/>
        <v>0</v>
      </c>
      <c r="AN59" s="140">
        <f t="shared" si="16"/>
        <v>0</v>
      </c>
      <c r="AO59" s="140">
        <f t="shared" si="17"/>
        <v>0</v>
      </c>
      <c r="AP59" s="140">
        <f t="shared" si="26"/>
        <v>0</v>
      </c>
      <c r="AQ59" s="140">
        <f t="shared" si="22"/>
        <v>0</v>
      </c>
      <c r="AR59" s="140">
        <f t="shared" si="19"/>
        <v>0</v>
      </c>
      <c r="AS59" s="140">
        <f t="shared" si="20"/>
        <v>0</v>
      </c>
      <c r="AT59" s="140">
        <f t="shared" si="25"/>
        <v>0</v>
      </c>
    </row>
    <row r="60" spans="1:46" x14ac:dyDescent="0.25">
      <c r="A60" s="58">
        <f t="shared" si="21"/>
        <v>54</v>
      </c>
      <c r="B60" s="55"/>
      <c r="C60" s="55"/>
      <c r="D60" s="55"/>
      <c r="E60" s="55"/>
      <c r="F60" s="55"/>
      <c r="G60" s="55"/>
      <c r="H60" s="55"/>
      <c r="I60" s="55"/>
      <c r="J60" s="55"/>
      <c r="K60" s="55"/>
      <c r="L60" s="55"/>
      <c r="M60" s="55"/>
      <c r="N60" s="55"/>
      <c r="O60" s="55"/>
      <c r="P60" s="55"/>
      <c r="Q60" s="55"/>
      <c r="R60" s="55"/>
      <c r="S60" s="55"/>
      <c r="T60" s="55"/>
      <c r="U60" s="55"/>
      <c r="V60" s="55"/>
      <c r="W60" s="55"/>
      <c r="X60" s="56"/>
      <c r="Y60" s="69"/>
      <c r="Z60" s="140">
        <f t="shared" si="23"/>
        <v>0</v>
      </c>
      <c r="AA60" s="140">
        <f t="shared" si="3"/>
        <v>0</v>
      </c>
      <c r="AB60" s="140">
        <f t="shared" si="4"/>
        <v>0</v>
      </c>
      <c r="AC60" s="140">
        <f t="shared" si="5"/>
        <v>0</v>
      </c>
      <c r="AD60" s="140">
        <f t="shared" si="6"/>
        <v>0</v>
      </c>
      <c r="AE60" s="140">
        <f t="shared" si="7"/>
        <v>0</v>
      </c>
      <c r="AF60" s="140">
        <f t="shared" si="8"/>
        <v>0</v>
      </c>
      <c r="AG60" s="140">
        <f t="shared" si="9"/>
        <v>0</v>
      </c>
      <c r="AH60" s="140">
        <f t="shared" si="10"/>
        <v>0</v>
      </c>
      <c r="AI60" s="140">
        <f t="shared" si="11"/>
        <v>0</v>
      </c>
      <c r="AJ60" s="140">
        <f t="shared" si="12"/>
        <v>0</v>
      </c>
      <c r="AK60" s="140">
        <f t="shared" si="13"/>
        <v>0</v>
      </c>
      <c r="AL60" s="140">
        <f t="shared" si="14"/>
        <v>0</v>
      </c>
      <c r="AM60" s="140">
        <f t="shared" si="15"/>
        <v>0</v>
      </c>
      <c r="AN60" s="140">
        <f t="shared" si="16"/>
        <v>0</v>
      </c>
      <c r="AO60" s="140">
        <f t="shared" si="17"/>
        <v>0</v>
      </c>
      <c r="AP60" s="140">
        <f t="shared" si="26"/>
        <v>0</v>
      </c>
      <c r="AQ60" s="140">
        <f t="shared" si="22"/>
        <v>0</v>
      </c>
      <c r="AR60" s="140">
        <f t="shared" si="19"/>
        <v>0</v>
      </c>
      <c r="AS60" s="140">
        <f t="shared" si="20"/>
        <v>0</v>
      </c>
      <c r="AT60" s="140">
        <f t="shared" si="25"/>
        <v>0</v>
      </c>
    </row>
    <row r="61" spans="1:46" x14ac:dyDescent="0.25">
      <c r="A61" s="58">
        <f t="shared" si="21"/>
        <v>55</v>
      </c>
      <c r="B61" s="55"/>
      <c r="C61" s="55"/>
      <c r="D61" s="55"/>
      <c r="E61" s="55"/>
      <c r="F61" s="55"/>
      <c r="G61" s="55"/>
      <c r="H61" s="55"/>
      <c r="I61" s="55"/>
      <c r="J61" s="55"/>
      <c r="K61" s="55"/>
      <c r="L61" s="55"/>
      <c r="M61" s="55"/>
      <c r="N61" s="55"/>
      <c r="O61" s="55"/>
      <c r="P61" s="55"/>
      <c r="Q61" s="55"/>
      <c r="R61" s="55"/>
      <c r="S61" s="55"/>
      <c r="T61" s="55"/>
      <c r="U61" s="55"/>
      <c r="V61" s="55"/>
      <c r="W61" s="55"/>
      <c r="X61" s="56"/>
      <c r="Y61" s="69"/>
      <c r="Z61" s="140">
        <f t="shared" si="23"/>
        <v>0</v>
      </c>
      <c r="AA61" s="140">
        <f t="shared" si="3"/>
        <v>0</v>
      </c>
      <c r="AB61" s="140">
        <f t="shared" si="4"/>
        <v>0</v>
      </c>
      <c r="AC61" s="140">
        <f t="shared" si="5"/>
        <v>0</v>
      </c>
      <c r="AD61" s="140">
        <f t="shared" si="6"/>
        <v>0</v>
      </c>
      <c r="AE61" s="140">
        <f t="shared" si="7"/>
        <v>0</v>
      </c>
      <c r="AF61" s="140">
        <f t="shared" si="8"/>
        <v>0</v>
      </c>
      <c r="AG61" s="140">
        <f t="shared" si="9"/>
        <v>0</v>
      </c>
      <c r="AH61" s="140">
        <f t="shared" si="10"/>
        <v>0</v>
      </c>
      <c r="AI61" s="140">
        <f t="shared" si="11"/>
        <v>0</v>
      </c>
      <c r="AJ61" s="140">
        <f t="shared" si="12"/>
        <v>0</v>
      </c>
      <c r="AK61" s="140">
        <f t="shared" si="13"/>
        <v>0</v>
      </c>
      <c r="AL61" s="140">
        <f t="shared" si="14"/>
        <v>0</v>
      </c>
      <c r="AM61" s="140">
        <f t="shared" si="15"/>
        <v>0</v>
      </c>
      <c r="AN61" s="140">
        <f t="shared" si="16"/>
        <v>0</v>
      </c>
      <c r="AO61" s="140">
        <f t="shared" si="17"/>
        <v>0</v>
      </c>
      <c r="AP61" s="140">
        <f t="shared" si="26"/>
        <v>0</v>
      </c>
      <c r="AQ61" s="140">
        <f t="shared" si="22"/>
        <v>0</v>
      </c>
      <c r="AR61" s="140">
        <f t="shared" si="19"/>
        <v>0</v>
      </c>
      <c r="AS61" s="140">
        <f t="shared" si="20"/>
        <v>0</v>
      </c>
      <c r="AT61" s="140">
        <f t="shared" si="25"/>
        <v>0</v>
      </c>
    </row>
    <row r="62" spans="1:46" x14ac:dyDescent="0.25">
      <c r="A62" s="58">
        <f t="shared" si="21"/>
        <v>56</v>
      </c>
      <c r="B62" s="55"/>
      <c r="C62" s="55"/>
      <c r="D62" s="55"/>
      <c r="E62" s="55"/>
      <c r="F62" s="55"/>
      <c r="G62" s="55"/>
      <c r="H62" s="55"/>
      <c r="I62" s="55"/>
      <c r="J62" s="55"/>
      <c r="K62" s="55"/>
      <c r="L62" s="55"/>
      <c r="M62" s="55"/>
      <c r="N62" s="55"/>
      <c r="O62" s="55"/>
      <c r="P62" s="55"/>
      <c r="Q62" s="55"/>
      <c r="R62" s="55"/>
      <c r="S62" s="55"/>
      <c r="T62" s="55"/>
      <c r="U62" s="55"/>
      <c r="V62" s="55"/>
      <c r="W62" s="55"/>
      <c r="X62" s="56"/>
      <c r="Y62" s="69"/>
      <c r="Z62" s="140">
        <f t="shared" si="23"/>
        <v>0</v>
      </c>
      <c r="AA62" s="140">
        <f t="shared" si="3"/>
        <v>0</v>
      </c>
      <c r="AB62" s="140">
        <f t="shared" si="4"/>
        <v>0</v>
      </c>
      <c r="AC62" s="140">
        <f t="shared" si="5"/>
        <v>0</v>
      </c>
      <c r="AD62" s="140">
        <f t="shared" si="6"/>
        <v>0</v>
      </c>
      <c r="AE62" s="140">
        <f t="shared" si="7"/>
        <v>0</v>
      </c>
      <c r="AF62" s="140">
        <f t="shared" si="8"/>
        <v>0</v>
      </c>
      <c r="AG62" s="140">
        <f t="shared" si="9"/>
        <v>0</v>
      </c>
      <c r="AH62" s="140">
        <f t="shared" si="10"/>
        <v>0</v>
      </c>
      <c r="AI62" s="140">
        <f t="shared" si="11"/>
        <v>0</v>
      </c>
      <c r="AJ62" s="140">
        <f t="shared" si="12"/>
        <v>0</v>
      </c>
      <c r="AK62" s="140">
        <f t="shared" si="13"/>
        <v>0</v>
      </c>
      <c r="AL62" s="140">
        <f t="shared" si="14"/>
        <v>0</v>
      </c>
      <c r="AM62" s="140">
        <f t="shared" si="15"/>
        <v>0</v>
      </c>
      <c r="AN62" s="140">
        <f t="shared" si="16"/>
        <v>0</v>
      </c>
      <c r="AO62" s="140">
        <f t="shared" si="17"/>
        <v>0</v>
      </c>
      <c r="AP62" s="140">
        <f t="shared" si="26"/>
        <v>0</v>
      </c>
      <c r="AQ62" s="140">
        <f t="shared" si="22"/>
        <v>0</v>
      </c>
      <c r="AR62" s="140">
        <f t="shared" si="19"/>
        <v>0</v>
      </c>
      <c r="AS62" s="140">
        <f t="shared" si="20"/>
        <v>0</v>
      </c>
      <c r="AT62" s="140">
        <f t="shared" si="25"/>
        <v>0</v>
      </c>
    </row>
    <row r="63" spans="1:46" x14ac:dyDescent="0.25">
      <c r="A63" s="58">
        <f t="shared" si="21"/>
        <v>57</v>
      </c>
      <c r="B63" s="55"/>
      <c r="C63" s="55"/>
      <c r="D63" s="55"/>
      <c r="E63" s="55"/>
      <c r="F63" s="55"/>
      <c r="G63" s="55"/>
      <c r="H63" s="55"/>
      <c r="I63" s="55"/>
      <c r="J63" s="55"/>
      <c r="K63" s="55"/>
      <c r="L63" s="55"/>
      <c r="M63" s="55"/>
      <c r="N63" s="55"/>
      <c r="O63" s="55"/>
      <c r="P63" s="55"/>
      <c r="Q63" s="55"/>
      <c r="R63" s="55"/>
      <c r="S63" s="55"/>
      <c r="T63" s="55"/>
      <c r="U63" s="55"/>
      <c r="V63" s="55"/>
      <c r="W63" s="55"/>
      <c r="X63" s="56"/>
      <c r="Y63" s="69"/>
      <c r="Z63" s="140">
        <f t="shared" si="23"/>
        <v>0</v>
      </c>
      <c r="AA63" s="140">
        <f t="shared" si="3"/>
        <v>0</v>
      </c>
      <c r="AB63" s="140">
        <f t="shared" si="4"/>
        <v>0</v>
      </c>
      <c r="AC63" s="140">
        <f t="shared" si="5"/>
        <v>0</v>
      </c>
      <c r="AD63" s="140">
        <f t="shared" si="6"/>
        <v>0</v>
      </c>
      <c r="AE63" s="140">
        <f t="shared" si="7"/>
        <v>0</v>
      </c>
      <c r="AF63" s="140">
        <f t="shared" si="8"/>
        <v>0</v>
      </c>
      <c r="AG63" s="140">
        <f t="shared" si="9"/>
        <v>0</v>
      </c>
      <c r="AH63" s="140">
        <f t="shared" si="10"/>
        <v>0</v>
      </c>
      <c r="AI63" s="140">
        <f t="shared" si="11"/>
        <v>0</v>
      </c>
      <c r="AJ63" s="140">
        <f t="shared" si="12"/>
        <v>0</v>
      </c>
      <c r="AK63" s="140">
        <f t="shared" si="13"/>
        <v>0</v>
      </c>
      <c r="AL63" s="140">
        <f t="shared" si="14"/>
        <v>0</v>
      </c>
      <c r="AM63" s="140">
        <f t="shared" si="15"/>
        <v>0</v>
      </c>
      <c r="AN63" s="140">
        <f t="shared" si="16"/>
        <v>0</v>
      </c>
      <c r="AO63" s="140">
        <f t="shared" si="17"/>
        <v>0</v>
      </c>
      <c r="AP63" s="140">
        <f t="shared" si="26"/>
        <v>0</v>
      </c>
      <c r="AQ63" s="140">
        <f t="shared" si="22"/>
        <v>0</v>
      </c>
      <c r="AR63" s="140">
        <f t="shared" si="19"/>
        <v>0</v>
      </c>
      <c r="AS63" s="140">
        <f t="shared" si="20"/>
        <v>0</v>
      </c>
      <c r="AT63" s="140">
        <f t="shared" si="25"/>
        <v>0</v>
      </c>
    </row>
    <row r="64" spans="1:46" x14ac:dyDescent="0.25">
      <c r="A64" s="58">
        <f t="shared" si="21"/>
        <v>58</v>
      </c>
      <c r="B64" s="55"/>
      <c r="C64" s="55"/>
      <c r="D64" s="55"/>
      <c r="E64" s="55"/>
      <c r="F64" s="55"/>
      <c r="G64" s="55"/>
      <c r="H64" s="55"/>
      <c r="I64" s="55"/>
      <c r="J64" s="55"/>
      <c r="K64" s="55"/>
      <c r="L64" s="55"/>
      <c r="M64" s="55"/>
      <c r="N64" s="55"/>
      <c r="O64" s="55"/>
      <c r="P64" s="55"/>
      <c r="Q64" s="55"/>
      <c r="R64" s="55"/>
      <c r="S64" s="55"/>
      <c r="T64" s="55"/>
      <c r="U64" s="55"/>
      <c r="V64" s="55"/>
      <c r="W64" s="55"/>
      <c r="X64" s="56"/>
      <c r="Y64" s="69"/>
      <c r="Z64" s="140">
        <f t="shared" si="23"/>
        <v>0</v>
      </c>
      <c r="AA64" s="140">
        <f t="shared" si="3"/>
        <v>0</v>
      </c>
      <c r="AB64" s="140">
        <f t="shared" si="4"/>
        <v>0</v>
      </c>
      <c r="AC64" s="140">
        <f t="shared" si="5"/>
        <v>0</v>
      </c>
      <c r="AD64" s="140">
        <f t="shared" si="6"/>
        <v>0</v>
      </c>
      <c r="AE64" s="140">
        <f t="shared" si="7"/>
        <v>0</v>
      </c>
      <c r="AF64" s="140">
        <f t="shared" si="8"/>
        <v>0</v>
      </c>
      <c r="AG64" s="140">
        <f t="shared" si="9"/>
        <v>0</v>
      </c>
      <c r="AH64" s="140">
        <f t="shared" si="10"/>
        <v>0</v>
      </c>
      <c r="AI64" s="140">
        <f t="shared" si="11"/>
        <v>0</v>
      </c>
      <c r="AJ64" s="140">
        <f t="shared" si="12"/>
        <v>0</v>
      </c>
      <c r="AK64" s="140">
        <f t="shared" si="13"/>
        <v>0</v>
      </c>
      <c r="AL64" s="140">
        <f t="shared" si="14"/>
        <v>0</v>
      </c>
      <c r="AM64" s="140">
        <f t="shared" si="15"/>
        <v>0</v>
      </c>
      <c r="AN64" s="140">
        <f t="shared" si="16"/>
        <v>0</v>
      </c>
      <c r="AO64" s="140">
        <f t="shared" si="17"/>
        <v>0</v>
      </c>
      <c r="AP64" s="140">
        <f t="shared" si="26"/>
        <v>0</v>
      </c>
      <c r="AQ64" s="140">
        <f t="shared" si="22"/>
        <v>0</v>
      </c>
      <c r="AR64" s="140">
        <f t="shared" si="19"/>
        <v>0</v>
      </c>
      <c r="AS64" s="140">
        <f t="shared" si="20"/>
        <v>0</v>
      </c>
      <c r="AT64" s="140">
        <f t="shared" si="25"/>
        <v>0</v>
      </c>
    </row>
    <row r="65" spans="1:46" x14ac:dyDescent="0.25">
      <c r="A65" s="58">
        <f t="shared" si="21"/>
        <v>59</v>
      </c>
      <c r="B65" s="55"/>
      <c r="C65" s="55"/>
      <c r="D65" s="55"/>
      <c r="E65" s="55"/>
      <c r="F65" s="55"/>
      <c r="G65" s="55"/>
      <c r="H65" s="55"/>
      <c r="I65" s="55"/>
      <c r="J65" s="55"/>
      <c r="K65" s="55"/>
      <c r="L65" s="55"/>
      <c r="M65" s="55"/>
      <c r="N65" s="55"/>
      <c r="O65" s="55"/>
      <c r="P65" s="55"/>
      <c r="Q65" s="55"/>
      <c r="R65" s="55"/>
      <c r="S65" s="55"/>
      <c r="T65" s="55"/>
      <c r="U65" s="55"/>
      <c r="V65" s="55"/>
      <c r="W65" s="55"/>
      <c r="X65" s="56"/>
      <c r="Y65" s="69"/>
      <c r="Z65" s="140">
        <f t="shared" si="23"/>
        <v>0</v>
      </c>
      <c r="AA65" s="140">
        <f t="shared" si="3"/>
        <v>0</v>
      </c>
      <c r="AB65" s="140">
        <f t="shared" si="4"/>
        <v>0</v>
      </c>
      <c r="AC65" s="140">
        <f t="shared" si="5"/>
        <v>0</v>
      </c>
      <c r="AD65" s="140">
        <f t="shared" si="6"/>
        <v>0</v>
      </c>
      <c r="AE65" s="140">
        <f t="shared" si="7"/>
        <v>0</v>
      </c>
      <c r="AF65" s="140">
        <f t="shared" si="8"/>
        <v>0</v>
      </c>
      <c r="AG65" s="140">
        <f t="shared" si="9"/>
        <v>0</v>
      </c>
      <c r="AH65" s="140">
        <f t="shared" si="10"/>
        <v>0</v>
      </c>
      <c r="AI65" s="140">
        <f t="shared" si="11"/>
        <v>0</v>
      </c>
      <c r="AJ65" s="140">
        <f t="shared" si="12"/>
        <v>0</v>
      </c>
      <c r="AK65" s="140">
        <f t="shared" si="13"/>
        <v>0</v>
      </c>
      <c r="AL65" s="140">
        <f t="shared" si="14"/>
        <v>0</v>
      </c>
      <c r="AM65" s="140">
        <f t="shared" si="15"/>
        <v>0</v>
      </c>
      <c r="AN65" s="140">
        <f t="shared" si="16"/>
        <v>0</v>
      </c>
      <c r="AO65" s="140">
        <f t="shared" si="17"/>
        <v>0</v>
      </c>
      <c r="AP65" s="140">
        <f t="shared" si="26"/>
        <v>0</v>
      </c>
      <c r="AQ65" s="140">
        <f t="shared" si="22"/>
        <v>0</v>
      </c>
      <c r="AR65" s="140">
        <f t="shared" si="19"/>
        <v>0</v>
      </c>
      <c r="AS65" s="140">
        <f t="shared" si="20"/>
        <v>0</v>
      </c>
      <c r="AT65" s="140">
        <f t="shared" si="25"/>
        <v>0</v>
      </c>
    </row>
    <row r="66" spans="1:46" x14ac:dyDescent="0.25">
      <c r="A66" s="58">
        <f t="shared" si="21"/>
        <v>60</v>
      </c>
      <c r="B66" s="55"/>
      <c r="C66" s="55"/>
      <c r="D66" s="55"/>
      <c r="E66" s="55"/>
      <c r="F66" s="55"/>
      <c r="G66" s="55"/>
      <c r="H66" s="55"/>
      <c r="I66" s="55"/>
      <c r="J66" s="55"/>
      <c r="K66" s="55"/>
      <c r="L66" s="55"/>
      <c r="M66" s="55"/>
      <c r="N66" s="55"/>
      <c r="O66" s="55"/>
      <c r="P66" s="55"/>
      <c r="Q66" s="55"/>
      <c r="R66" s="55"/>
      <c r="S66" s="55"/>
      <c r="T66" s="55"/>
      <c r="U66" s="55"/>
      <c r="V66" s="55"/>
      <c r="W66" s="55"/>
      <c r="X66" s="56"/>
      <c r="Y66" s="69"/>
      <c r="Z66" s="140">
        <f t="shared" si="23"/>
        <v>0</v>
      </c>
      <c r="AA66" s="140">
        <f t="shared" si="3"/>
        <v>0</v>
      </c>
      <c r="AB66" s="140">
        <f t="shared" si="4"/>
        <v>0</v>
      </c>
      <c r="AC66" s="140">
        <f t="shared" si="5"/>
        <v>0</v>
      </c>
      <c r="AD66" s="140">
        <f t="shared" si="6"/>
        <v>0</v>
      </c>
      <c r="AE66" s="140">
        <f t="shared" si="7"/>
        <v>0</v>
      </c>
      <c r="AF66" s="140">
        <f t="shared" si="8"/>
        <v>0</v>
      </c>
      <c r="AG66" s="140">
        <f t="shared" si="9"/>
        <v>0</v>
      </c>
      <c r="AH66" s="140">
        <f t="shared" si="10"/>
        <v>0</v>
      </c>
      <c r="AI66" s="140">
        <f t="shared" si="11"/>
        <v>0</v>
      </c>
      <c r="AJ66" s="140">
        <f t="shared" si="12"/>
        <v>0</v>
      </c>
      <c r="AK66" s="140">
        <f t="shared" si="13"/>
        <v>0</v>
      </c>
      <c r="AL66" s="140">
        <f t="shared" si="14"/>
        <v>0</v>
      </c>
      <c r="AM66" s="140">
        <f t="shared" si="15"/>
        <v>0</v>
      </c>
      <c r="AN66" s="140">
        <f t="shared" si="16"/>
        <v>0</v>
      </c>
      <c r="AO66" s="140">
        <f t="shared" si="17"/>
        <v>0</v>
      </c>
      <c r="AP66" s="140">
        <f t="shared" si="26"/>
        <v>0</v>
      </c>
      <c r="AQ66" s="140">
        <f t="shared" si="22"/>
        <v>0</v>
      </c>
      <c r="AR66" s="140">
        <f t="shared" si="19"/>
        <v>0</v>
      </c>
      <c r="AS66" s="140">
        <f t="shared" si="20"/>
        <v>0</v>
      </c>
      <c r="AT66" s="140">
        <f t="shared" si="25"/>
        <v>0</v>
      </c>
    </row>
    <row r="67" spans="1:46" x14ac:dyDescent="0.25">
      <c r="A67" s="58">
        <f t="shared" si="21"/>
        <v>61</v>
      </c>
      <c r="B67" s="55"/>
      <c r="C67" s="55"/>
      <c r="D67" s="55"/>
      <c r="E67" s="55"/>
      <c r="F67" s="55"/>
      <c r="G67" s="55"/>
      <c r="H67" s="55"/>
      <c r="I67" s="55"/>
      <c r="J67" s="55"/>
      <c r="K67" s="55"/>
      <c r="L67" s="55"/>
      <c r="M67" s="55"/>
      <c r="N67" s="55"/>
      <c r="O67" s="55"/>
      <c r="P67" s="55"/>
      <c r="Q67" s="55"/>
      <c r="R67" s="55"/>
      <c r="S67" s="55"/>
      <c r="T67" s="55"/>
      <c r="U67" s="55"/>
      <c r="V67" s="55"/>
      <c r="W67" s="55"/>
      <c r="X67" s="56"/>
      <c r="Y67" s="69"/>
      <c r="Z67" s="140">
        <f t="shared" si="23"/>
        <v>0</v>
      </c>
      <c r="AA67" s="140">
        <f t="shared" si="3"/>
        <v>0</v>
      </c>
      <c r="AB67" s="140">
        <f t="shared" si="4"/>
        <v>0</v>
      </c>
      <c r="AC67" s="140">
        <f t="shared" si="5"/>
        <v>0</v>
      </c>
      <c r="AD67" s="140">
        <f t="shared" si="6"/>
        <v>0</v>
      </c>
      <c r="AE67" s="140">
        <f t="shared" si="7"/>
        <v>0</v>
      </c>
      <c r="AF67" s="140">
        <f t="shared" si="8"/>
        <v>0</v>
      </c>
      <c r="AG67" s="140">
        <f t="shared" si="9"/>
        <v>0</v>
      </c>
      <c r="AH67" s="140">
        <f t="shared" si="10"/>
        <v>0</v>
      </c>
      <c r="AI67" s="140">
        <f t="shared" si="11"/>
        <v>0</v>
      </c>
      <c r="AJ67" s="140">
        <f t="shared" si="12"/>
        <v>0</v>
      </c>
      <c r="AK67" s="140">
        <f t="shared" si="13"/>
        <v>0</v>
      </c>
      <c r="AL67" s="140">
        <f t="shared" si="14"/>
        <v>0</v>
      </c>
      <c r="AM67" s="140">
        <f t="shared" si="15"/>
        <v>0</v>
      </c>
      <c r="AN67" s="140">
        <f t="shared" si="16"/>
        <v>0</v>
      </c>
      <c r="AO67" s="140">
        <f t="shared" si="17"/>
        <v>0</v>
      </c>
      <c r="AP67" s="140">
        <f t="shared" si="26"/>
        <v>0</v>
      </c>
      <c r="AQ67" s="140">
        <f t="shared" si="22"/>
        <v>0</v>
      </c>
      <c r="AR67" s="140">
        <f t="shared" si="19"/>
        <v>0</v>
      </c>
      <c r="AS67" s="140">
        <f t="shared" si="20"/>
        <v>0</v>
      </c>
      <c r="AT67" s="140">
        <f t="shared" si="25"/>
        <v>0</v>
      </c>
    </row>
    <row r="68" spans="1:46" x14ac:dyDescent="0.25">
      <c r="A68" s="58">
        <f t="shared" si="21"/>
        <v>62</v>
      </c>
      <c r="B68" s="55"/>
      <c r="C68" s="55"/>
      <c r="D68" s="55"/>
      <c r="E68" s="55"/>
      <c r="F68" s="55"/>
      <c r="G68" s="55"/>
      <c r="H68" s="55"/>
      <c r="I68" s="55"/>
      <c r="J68" s="55"/>
      <c r="K68" s="55"/>
      <c r="L68" s="55"/>
      <c r="M68" s="55"/>
      <c r="N68" s="55"/>
      <c r="O68" s="55"/>
      <c r="P68" s="55"/>
      <c r="Q68" s="55"/>
      <c r="R68" s="55"/>
      <c r="S68" s="55"/>
      <c r="T68" s="55"/>
      <c r="U68" s="55"/>
      <c r="V68" s="55"/>
      <c r="W68" s="55"/>
      <c r="X68" s="56"/>
      <c r="Y68" s="69"/>
      <c r="Z68" s="140">
        <f t="shared" si="23"/>
        <v>0</v>
      </c>
      <c r="AA68" s="140">
        <f t="shared" si="3"/>
        <v>0</v>
      </c>
      <c r="AB68" s="140">
        <f t="shared" si="4"/>
        <v>0</v>
      </c>
      <c r="AC68" s="140">
        <f t="shared" si="5"/>
        <v>0</v>
      </c>
      <c r="AD68" s="140">
        <f t="shared" si="6"/>
        <v>0</v>
      </c>
      <c r="AE68" s="140">
        <f t="shared" si="7"/>
        <v>0</v>
      </c>
      <c r="AF68" s="140">
        <f t="shared" si="8"/>
        <v>0</v>
      </c>
      <c r="AG68" s="140">
        <f t="shared" si="9"/>
        <v>0</v>
      </c>
      <c r="AH68" s="140">
        <f t="shared" si="10"/>
        <v>0</v>
      </c>
      <c r="AI68" s="140">
        <f t="shared" si="11"/>
        <v>0</v>
      </c>
      <c r="AJ68" s="140">
        <f t="shared" si="12"/>
        <v>0</v>
      </c>
      <c r="AK68" s="140">
        <f t="shared" si="13"/>
        <v>0</v>
      </c>
      <c r="AL68" s="140">
        <f t="shared" si="14"/>
        <v>0</v>
      </c>
      <c r="AM68" s="140">
        <f t="shared" si="15"/>
        <v>0</v>
      </c>
      <c r="AN68" s="140">
        <f t="shared" si="16"/>
        <v>0</v>
      </c>
      <c r="AO68" s="140">
        <f t="shared" si="17"/>
        <v>0</v>
      </c>
      <c r="AP68" s="140">
        <f t="shared" si="26"/>
        <v>0</v>
      </c>
      <c r="AQ68" s="140">
        <f t="shared" si="22"/>
        <v>0</v>
      </c>
      <c r="AR68" s="140">
        <f t="shared" si="19"/>
        <v>0</v>
      </c>
      <c r="AS68" s="140">
        <f t="shared" si="20"/>
        <v>0</v>
      </c>
      <c r="AT68" s="140">
        <f t="shared" si="25"/>
        <v>0</v>
      </c>
    </row>
    <row r="69" spans="1:46" x14ac:dyDescent="0.25">
      <c r="A69" s="58">
        <f t="shared" si="21"/>
        <v>63</v>
      </c>
      <c r="B69" s="55"/>
      <c r="C69" s="55"/>
      <c r="D69" s="55"/>
      <c r="E69" s="55"/>
      <c r="F69" s="55"/>
      <c r="G69" s="55"/>
      <c r="H69" s="55"/>
      <c r="I69" s="55"/>
      <c r="J69" s="55"/>
      <c r="K69" s="55"/>
      <c r="L69" s="55"/>
      <c r="M69" s="55"/>
      <c r="N69" s="55"/>
      <c r="O69" s="55"/>
      <c r="P69" s="55"/>
      <c r="Q69" s="55"/>
      <c r="R69" s="55"/>
      <c r="S69" s="55"/>
      <c r="T69" s="55"/>
      <c r="U69" s="55"/>
      <c r="V69" s="55"/>
      <c r="W69" s="55"/>
      <c r="X69" s="56"/>
      <c r="Y69" s="69"/>
      <c r="Z69" s="140">
        <f t="shared" si="23"/>
        <v>0</v>
      </c>
      <c r="AA69" s="140">
        <f t="shared" si="3"/>
        <v>0</v>
      </c>
      <c r="AB69" s="140">
        <f t="shared" si="4"/>
        <v>0</v>
      </c>
      <c r="AC69" s="140">
        <f t="shared" si="5"/>
        <v>0</v>
      </c>
      <c r="AD69" s="140">
        <f t="shared" si="6"/>
        <v>0</v>
      </c>
      <c r="AE69" s="140">
        <f t="shared" si="7"/>
        <v>0</v>
      </c>
      <c r="AF69" s="140">
        <f t="shared" si="8"/>
        <v>0</v>
      </c>
      <c r="AG69" s="140">
        <f t="shared" si="9"/>
        <v>0</v>
      </c>
      <c r="AH69" s="140">
        <f t="shared" si="10"/>
        <v>0</v>
      </c>
      <c r="AI69" s="140">
        <f t="shared" si="11"/>
        <v>0</v>
      </c>
      <c r="AJ69" s="140">
        <f t="shared" si="12"/>
        <v>0</v>
      </c>
      <c r="AK69" s="140">
        <f t="shared" si="13"/>
        <v>0</v>
      </c>
      <c r="AL69" s="140">
        <f t="shared" si="14"/>
        <v>0</v>
      </c>
      <c r="AM69" s="140">
        <f t="shared" si="15"/>
        <v>0</v>
      </c>
      <c r="AN69" s="140">
        <f t="shared" si="16"/>
        <v>0</v>
      </c>
      <c r="AO69" s="140">
        <f t="shared" si="17"/>
        <v>0</v>
      </c>
      <c r="AP69" s="140">
        <f t="shared" si="26"/>
        <v>0</v>
      </c>
      <c r="AQ69" s="140">
        <f t="shared" si="22"/>
        <v>0</v>
      </c>
      <c r="AR69" s="140">
        <f t="shared" si="19"/>
        <v>0</v>
      </c>
      <c r="AS69" s="140">
        <f t="shared" si="20"/>
        <v>0</v>
      </c>
      <c r="AT69" s="140">
        <f t="shared" si="25"/>
        <v>0</v>
      </c>
    </row>
    <row r="70" spans="1:46" x14ac:dyDescent="0.25">
      <c r="A70" s="58">
        <f t="shared" si="21"/>
        <v>64</v>
      </c>
      <c r="B70" s="55"/>
      <c r="C70" s="55"/>
      <c r="D70" s="55"/>
      <c r="E70" s="55"/>
      <c r="F70" s="55"/>
      <c r="G70" s="55"/>
      <c r="H70" s="55"/>
      <c r="I70" s="55"/>
      <c r="J70" s="55"/>
      <c r="K70" s="55"/>
      <c r="L70" s="55"/>
      <c r="M70" s="55"/>
      <c r="N70" s="55"/>
      <c r="O70" s="55"/>
      <c r="P70" s="55"/>
      <c r="Q70" s="55"/>
      <c r="R70" s="55"/>
      <c r="S70" s="55"/>
      <c r="T70" s="55"/>
      <c r="U70" s="55"/>
      <c r="V70" s="55"/>
      <c r="W70" s="55"/>
      <c r="X70" s="56"/>
      <c r="Y70" s="69"/>
      <c r="Z70" s="140">
        <f t="shared" si="23"/>
        <v>0</v>
      </c>
      <c r="AA70" s="140">
        <f t="shared" si="3"/>
        <v>0</v>
      </c>
      <c r="AB70" s="140">
        <f t="shared" si="4"/>
        <v>0</v>
      </c>
      <c r="AC70" s="140">
        <f t="shared" si="5"/>
        <v>0</v>
      </c>
      <c r="AD70" s="140">
        <f t="shared" si="6"/>
        <v>0</v>
      </c>
      <c r="AE70" s="140">
        <f t="shared" si="7"/>
        <v>0</v>
      </c>
      <c r="AF70" s="140">
        <f t="shared" si="8"/>
        <v>0</v>
      </c>
      <c r="AG70" s="140">
        <f t="shared" si="9"/>
        <v>0</v>
      </c>
      <c r="AH70" s="140">
        <f t="shared" si="10"/>
        <v>0</v>
      </c>
      <c r="AI70" s="140">
        <f t="shared" si="11"/>
        <v>0</v>
      </c>
      <c r="AJ70" s="140">
        <f t="shared" si="12"/>
        <v>0</v>
      </c>
      <c r="AK70" s="140">
        <f t="shared" si="13"/>
        <v>0</v>
      </c>
      <c r="AL70" s="140">
        <f t="shared" si="14"/>
        <v>0</v>
      </c>
      <c r="AM70" s="140">
        <f t="shared" si="15"/>
        <v>0</v>
      </c>
      <c r="AN70" s="140">
        <f t="shared" si="16"/>
        <v>0</v>
      </c>
      <c r="AO70" s="140">
        <f t="shared" si="17"/>
        <v>0</v>
      </c>
      <c r="AP70" s="140">
        <f t="shared" si="26"/>
        <v>0</v>
      </c>
      <c r="AQ70" s="140">
        <f t="shared" si="22"/>
        <v>0</v>
      </c>
      <c r="AR70" s="140">
        <f t="shared" si="19"/>
        <v>0</v>
      </c>
      <c r="AS70" s="140">
        <f t="shared" si="20"/>
        <v>0</v>
      </c>
      <c r="AT70" s="140">
        <f t="shared" si="25"/>
        <v>0</v>
      </c>
    </row>
    <row r="71" spans="1:46" x14ac:dyDescent="0.25">
      <c r="A71" s="58">
        <f t="shared" si="21"/>
        <v>65</v>
      </c>
      <c r="B71" s="55"/>
      <c r="C71" s="55"/>
      <c r="D71" s="55"/>
      <c r="E71" s="55"/>
      <c r="F71" s="55"/>
      <c r="G71" s="55"/>
      <c r="H71" s="55"/>
      <c r="I71" s="55"/>
      <c r="J71" s="55"/>
      <c r="K71" s="55"/>
      <c r="L71" s="55"/>
      <c r="M71" s="55"/>
      <c r="N71" s="55"/>
      <c r="O71" s="55"/>
      <c r="P71" s="55"/>
      <c r="Q71" s="55"/>
      <c r="R71" s="55"/>
      <c r="S71" s="55"/>
      <c r="T71" s="55"/>
      <c r="U71" s="55"/>
      <c r="V71" s="55"/>
      <c r="W71" s="55"/>
      <c r="X71" s="56"/>
      <c r="Y71" s="69"/>
      <c r="Z71" s="140">
        <f t="shared" si="23"/>
        <v>0</v>
      </c>
      <c r="AA71" s="140">
        <f t="shared" si="3"/>
        <v>0</v>
      </c>
      <c r="AB71" s="140">
        <f t="shared" si="4"/>
        <v>0</v>
      </c>
      <c r="AC71" s="140">
        <f t="shared" si="5"/>
        <v>0</v>
      </c>
      <c r="AD71" s="140">
        <f t="shared" si="6"/>
        <v>0</v>
      </c>
      <c r="AE71" s="140">
        <f t="shared" si="7"/>
        <v>0</v>
      </c>
      <c r="AF71" s="140">
        <f t="shared" si="8"/>
        <v>0</v>
      </c>
      <c r="AG71" s="140">
        <f t="shared" si="9"/>
        <v>0</v>
      </c>
      <c r="AH71" s="140">
        <f t="shared" si="10"/>
        <v>0</v>
      </c>
      <c r="AI71" s="140">
        <f t="shared" si="11"/>
        <v>0</v>
      </c>
      <c r="AJ71" s="140">
        <f t="shared" si="12"/>
        <v>0</v>
      </c>
      <c r="AK71" s="140">
        <f t="shared" si="13"/>
        <v>0</v>
      </c>
      <c r="AL71" s="140">
        <f t="shared" si="14"/>
        <v>0</v>
      </c>
      <c r="AM71" s="140">
        <f t="shared" si="15"/>
        <v>0</v>
      </c>
      <c r="AN71" s="140">
        <f t="shared" si="16"/>
        <v>0</v>
      </c>
      <c r="AO71" s="140">
        <f t="shared" si="17"/>
        <v>0</v>
      </c>
      <c r="AP71" s="140">
        <f t="shared" si="26"/>
        <v>0</v>
      </c>
      <c r="AQ71" s="140">
        <f t="shared" si="22"/>
        <v>0</v>
      </c>
      <c r="AR71" s="140">
        <f t="shared" si="19"/>
        <v>0</v>
      </c>
      <c r="AS71" s="140">
        <f t="shared" si="20"/>
        <v>0</v>
      </c>
      <c r="AT71" s="140">
        <f t="shared" si="25"/>
        <v>0</v>
      </c>
    </row>
    <row r="72" spans="1:46" x14ac:dyDescent="0.25">
      <c r="A72" s="58">
        <f t="shared" si="21"/>
        <v>66</v>
      </c>
      <c r="B72" s="55"/>
      <c r="C72" s="55"/>
      <c r="D72" s="55"/>
      <c r="E72" s="55"/>
      <c r="F72" s="55"/>
      <c r="G72" s="55"/>
      <c r="H72" s="55"/>
      <c r="I72" s="55"/>
      <c r="J72" s="55"/>
      <c r="K72" s="55"/>
      <c r="L72" s="55"/>
      <c r="M72" s="55"/>
      <c r="N72" s="55"/>
      <c r="O72" s="55"/>
      <c r="P72" s="55"/>
      <c r="Q72" s="55"/>
      <c r="R72" s="55"/>
      <c r="S72" s="55"/>
      <c r="T72" s="55"/>
      <c r="U72" s="55"/>
      <c r="V72" s="55"/>
      <c r="W72" s="55"/>
      <c r="X72" s="56"/>
      <c r="Y72" s="69"/>
      <c r="Z72" s="140">
        <f t="shared" si="23"/>
        <v>0</v>
      </c>
      <c r="AA72" s="140">
        <f t="shared" ref="AA72:AA135" si="27">IF(D72="x",0,IF(E72="x",Y72,0))</f>
        <v>0</v>
      </c>
      <c r="AB72" s="140">
        <f t="shared" ref="AB72:AB135" si="28">IF(D72="x",0,(IF(E72="x",0,(IF(F72="x",Y72,0)))))</f>
        <v>0</v>
      </c>
      <c r="AC72" s="140">
        <f t="shared" ref="AC72:AC135" si="29">IF(G72="x",Y72,0)</f>
        <v>0</v>
      </c>
      <c r="AD72" s="140">
        <f t="shared" ref="AD72:AD135" si="30">IF(G72="x",0,IF(I72="x",0,IF(M72="x",0,IF(P72="x",0,IF(H72="x",Y72,0)))))</f>
        <v>0</v>
      </c>
      <c r="AE72" s="140">
        <f t="shared" ref="AE72:AE135" si="31">IF(G72="x",0,IF(I72="x",Y72,0))</f>
        <v>0</v>
      </c>
      <c r="AF72" s="140">
        <f t="shared" ref="AF72:AF135" si="32">IF(G72="x",0,IF(I72="x",0,IF(M72="x",0,IF(P72="x",0,IF(H72="x",0,IF(L72="x",0,IF(N72="x",0,IF(Q72="x",0,IF(R72="x",0,IF(S72="x",0,IF(J72="x",$Y72,0)))))))))))</f>
        <v>0</v>
      </c>
      <c r="AG72" s="140">
        <f t="shared" ref="AG72:AG135" si="33">IF(G72="x",0,IF(I72="x",0,IF(M72="x",0,IF(P72="x",0,IF(H72="x",0,IF(L72="x",0,IF(N72="x",0,IF(Q72="x",0,IF(R72="x",0,IF(S72="x",0,IF(J72="x",0,IF(O72="x",0,IF(K72="x",$Y72,0)))))))))))))</f>
        <v>0</v>
      </c>
      <c r="AH72" s="140">
        <f t="shared" ref="AH72:AH135" si="34">IF(G72="x",0,IF(I72="x",0,IF(M72="x",0,IF(P72="x",0,IF(H72="x",0,IF(L72="x",Y72,0))))))</f>
        <v>0</v>
      </c>
      <c r="AI72" s="140">
        <f t="shared" ref="AI72:AI135" si="35">IF(G72="x",0,IF(I72="x",0,IF(M72="x",Y72,0)))</f>
        <v>0</v>
      </c>
      <c r="AJ72" s="140">
        <f t="shared" ref="AJ72:AJ135" si="36">IF(G72="x",0,IF(I72="x",0,IF(M72="x",0,IF(P72="x",0,IF(H72="x",0,IF(L72="x",0,IF(N72="x",Y72,0)))))))</f>
        <v>0</v>
      </c>
      <c r="AK72" s="140">
        <f t="shared" ref="AK72:AK135" si="37">IF(G72="x",0,IF(I72="x",0,IF(M72="x",0,IF(P72="x",0,IF(H72="x",0,IF(L72="x",0,IF(N72="x",0,IF(Q72="x",0,IF(R72="x",0,IF(S72="x",0,IF(J72="x",0,IF(O72="x",$Y72,0))))))))))))</f>
        <v>0</v>
      </c>
      <c r="AL72" s="140">
        <f t="shared" ref="AL72:AL135" si="38">IF(G72="x",0,IF(I72="x",0,IF(M72="x",0,IF(P72="x",Y72,0))))</f>
        <v>0</v>
      </c>
      <c r="AM72" s="140">
        <f t="shared" ref="AM72:AM135" si="39">IF(G72="x",0,IF(I72="x",0,IF(M72="x",0,IF(P72="x",0,IF(H72="x",0,IF(L72="x",0,IF(N72="x",0,IF(Q72="x",Y72,0))))))))</f>
        <v>0</v>
      </c>
      <c r="AN72" s="140">
        <f t="shared" ref="AN72:AN135" si="40">IF(G72="x",0,IF(I72="x",0,IF(M72="x",0,IF(P72="x",0,IF(H72="x",0,IF(L72="x",0,IF(N72="x",0,IF(Q72="x",0,IF(R72="x",Y72,0)))))))))</f>
        <v>0</v>
      </c>
      <c r="AO72" s="140">
        <f t="shared" ref="AO72:AO135" si="41">IF(G72="x",0,IF(I72="x",0,IF(M72="x",0,IF(P72="x",0,IF(H72="x",0,IF(L72="x",0,IF(N72="x",0,IF(Q72="x",0,IF(R72="x",0,IF(S72="x",Y72,0))))))))))</f>
        <v>0</v>
      </c>
      <c r="AP72" s="140">
        <f t="shared" si="26"/>
        <v>0</v>
      </c>
      <c r="AQ72" s="140">
        <f t="shared" si="22"/>
        <v>0</v>
      </c>
      <c r="AR72" s="140">
        <f t="shared" ref="AR72:AR135" si="42">IF(X72="x",0,IF(V72="x",$Y72,0))</f>
        <v>0</v>
      </c>
      <c r="AS72" s="140">
        <f t="shared" ref="AS72:AS135" si="43">IF(X72="x",0,IF(V72="x",0,IF(W72="x",$Y72,0)))</f>
        <v>0</v>
      </c>
      <c r="AT72" s="140">
        <f t="shared" si="25"/>
        <v>0</v>
      </c>
    </row>
    <row r="73" spans="1:46" x14ac:dyDescent="0.25">
      <c r="A73" s="58">
        <f t="shared" ref="A73:A136" si="44">A72+1</f>
        <v>67</v>
      </c>
      <c r="B73" s="55"/>
      <c r="C73" s="55"/>
      <c r="D73" s="55"/>
      <c r="E73" s="55"/>
      <c r="F73" s="55"/>
      <c r="G73" s="55"/>
      <c r="H73" s="55"/>
      <c r="I73" s="55"/>
      <c r="J73" s="55"/>
      <c r="K73" s="55"/>
      <c r="L73" s="55"/>
      <c r="M73" s="55"/>
      <c r="N73" s="55"/>
      <c r="O73" s="55"/>
      <c r="P73" s="55"/>
      <c r="Q73" s="55"/>
      <c r="R73" s="55"/>
      <c r="S73" s="55"/>
      <c r="T73" s="55"/>
      <c r="U73" s="55"/>
      <c r="V73" s="55"/>
      <c r="W73" s="55"/>
      <c r="X73" s="56"/>
      <c r="Y73" s="69"/>
      <c r="Z73" s="140">
        <f t="shared" si="23"/>
        <v>0</v>
      </c>
      <c r="AA73" s="140">
        <f t="shared" si="27"/>
        <v>0</v>
      </c>
      <c r="AB73" s="140">
        <f t="shared" si="28"/>
        <v>0</v>
      </c>
      <c r="AC73" s="140">
        <f t="shared" si="29"/>
        <v>0</v>
      </c>
      <c r="AD73" s="140">
        <f t="shared" si="30"/>
        <v>0</v>
      </c>
      <c r="AE73" s="140">
        <f t="shared" si="31"/>
        <v>0</v>
      </c>
      <c r="AF73" s="140">
        <f t="shared" si="32"/>
        <v>0</v>
      </c>
      <c r="AG73" s="140">
        <f t="shared" si="33"/>
        <v>0</v>
      </c>
      <c r="AH73" s="140">
        <f t="shared" si="34"/>
        <v>0</v>
      </c>
      <c r="AI73" s="140">
        <f t="shared" si="35"/>
        <v>0</v>
      </c>
      <c r="AJ73" s="140">
        <f t="shared" si="36"/>
        <v>0</v>
      </c>
      <c r="AK73" s="140">
        <f t="shared" si="37"/>
        <v>0</v>
      </c>
      <c r="AL73" s="140">
        <f t="shared" si="38"/>
        <v>0</v>
      </c>
      <c r="AM73" s="140">
        <f t="shared" si="39"/>
        <v>0</v>
      </c>
      <c r="AN73" s="140">
        <f t="shared" si="40"/>
        <v>0</v>
      </c>
      <c r="AO73" s="140">
        <f t="shared" si="41"/>
        <v>0</v>
      </c>
      <c r="AP73" s="140">
        <f t="shared" si="26"/>
        <v>0</v>
      </c>
      <c r="AQ73" s="140">
        <f t="shared" ref="AQ73:AQ136" si="45">IF(T73="x",0,IF(U73="x",$Y73,0))</f>
        <v>0</v>
      </c>
      <c r="AR73" s="140">
        <f t="shared" si="42"/>
        <v>0</v>
      </c>
      <c r="AS73" s="140">
        <f t="shared" si="43"/>
        <v>0</v>
      </c>
      <c r="AT73" s="140">
        <f t="shared" si="25"/>
        <v>0</v>
      </c>
    </row>
    <row r="74" spans="1:46" x14ac:dyDescent="0.25">
      <c r="A74" s="58">
        <f t="shared" si="44"/>
        <v>68</v>
      </c>
      <c r="B74" s="55"/>
      <c r="C74" s="55"/>
      <c r="D74" s="55"/>
      <c r="E74" s="55"/>
      <c r="F74" s="55"/>
      <c r="G74" s="55"/>
      <c r="H74" s="55"/>
      <c r="I74" s="55"/>
      <c r="J74" s="55"/>
      <c r="K74" s="55"/>
      <c r="L74" s="55"/>
      <c r="M74" s="55"/>
      <c r="N74" s="55"/>
      <c r="O74" s="55"/>
      <c r="P74" s="55"/>
      <c r="Q74" s="55"/>
      <c r="R74" s="55"/>
      <c r="S74" s="55"/>
      <c r="T74" s="55"/>
      <c r="U74" s="55"/>
      <c r="V74" s="55"/>
      <c r="W74" s="55"/>
      <c r="X74" s="56"/>
      <c r="Y74" s="69"/>
      <c r="Z74" s="140">
        <f t="shared" si="23"/>
        <v>0</v>
      </c>
      <c r="AA74" s="140">
        <f t="shared" si="27"/>
        <v>0</v>
      </c>
      <c r="AB74" s="140">
        <f t="shared" si="28"/>
        <v>0</v>
      </c>
      <c r="AC74" s="140">
        <f t="shared" si="29"/>
        <v>0</v>
      </c>
      <c r="AD74" s="140">
        <f t="shared" si="30"/>
        <v>0</v>
      </c>
      <c r="AE74" s="140">
        <f t="shared" si="31"/>
        <v>0</v>
      </c>
      <c r="AF74" s="140">
        <f t="shared" si="32"/>
        <v>0</v>
      </c>
      <c r="AG74" s="140">
        <f t="shared" si="33"/>
        <v>0</v>
      </c>
      <c r="AH74" s="140">
        <f t="shared" si="34"/>
        <v>0</v>
      </c>
      <c r="AI74" s="140">
        <f t="shared" si="35"/>
        <v>0</v>
      </c>
      <c r="AJ74" s="140">
        <f t="shared" si="36"/>
        <v>0</v>
      </c>
      <c r="AK74" s="140">
        <f t="shared" si="37"/>
        <v>0</v>
      </c>
      <c r="AL74" s="140">
        <f t="shared" si="38"/>
        <v>0</v>
      </c>
      <c r="AM74" s="140">
        <f t="shared" si="39"/>
        <v>0</v>
      </c>
      <c r="AN74" s="140">
        <f t="shared" si="40"/>
        <v>0</v>
      </c>
      <c r="AO74" s="140">
        <f t="shared" si="41"/>
        <v>0</v>
      </c>
      <c r="AP74" s="140">
        <f t="shared" si="26"/>
        <v>0</v>
      </c>
      <c r="AQ74" s="140">
        <f t="shared" si="45"/>
        <v>0</v>
      </c>
      <c r="AR74" s="140">
        <f t="shared" si="42"/>
        <v>0</v>
      </c>
      <c r="AS74" s="140">
        <f t="shared" si="43"/>
        <v>0</v>
      </c>
      <c r="AT74" s="140">
        <f t="shared" si="25"/>
        <v>0</v>
      </c>
    </row>
    <row r="75" spans="1:46" x14ac:dyDescent="0.25">
      <c r="A75" s="58">
        <f t="shared" si="44"/>
        <v>69</v>
      </c>
      <c r="B75" s="55"/>
      <c r="C75" s="55"/>
      <c r="D75" s="55"/>
      <c r="E75" s="55"/>
      <c r="F75" s="55"/>
      <c r="G75" s="55"/>
      <c r="H75" s="55"/>
      <c r="I75" s="55"/>
      <c r="J75" s="55"/>
      <c r="K75" s="55"/>
      <c r="L75" s="55"/>
      <c r="M75" s="55"/>
      <c r="N75" s="55"/>
      <c r="O75" s="55"/>
      <c r="P75" s="55"/>
      <c r="Q75" s="55"/>
      <c r="R75" s="55"/>
      <c r="S75" s="55"/>
      <c r="T75" s="55"/>
      <c r="U75" s="55"/>
      <c r="V75" s="55"/>
      <c r="W75" s="55"/>
      <c r="X75" s="56"/>
      <c r="Y75" s="69"/>
      <c r="Z75" s="140">
        <f t="shared" si="23"/>
        <v>0</v>
      </c>
      <c r="AA75" s="140">
        <f t="shared" si="27"/>
        <v>0</v>
      </c>
      <c r="AB75" s="140">
        <f t="shared" si="28"/>
        <v>0</v>
      </c>
      <c r="AC75" s="140">
        <f t="shared" si="29"/>
        <v>0</v>
      </c>
      <c r="AD75" s="140">
        <f t="shared" si="30"/>
        <v>0</v>
      </c>
      <c r="AE75" s="140">
        <f t="shared" si="31"/>
        <v>0</v>
      </c>
      <c r="AF75" s="140">
        <f t="shared" si="32"/>
        <v>0</v>
      </c>
      <c r="AG75" s="140">
        <f t="shared" si="33"/>
        <v>0</v>
      </c>
      <c r="AH75" s="140">
        <f t="shared" si="34"/>
        <v>0</v>
      </c>
      <c r="AI75" s="140">
        <f t="shared" si="35"/>
        <v>0</v>
      </c>
      <c r="AJ75" s="140">
        <f t="shared" si="36"/>
        <v>0</v>
      </c>
      <c r="AK75" s="140">
        <f t="shared" si="37"/>
        <v>0</v>
      </c>
      <c r="AL75" s="140">
        <f t="shared" si="38"/>
        <v>0</v>
      </c>
      <c r="AM75" s="140">
        <f t="shared" si="39"/>
        <v>0</v>
      </c>
      <c r="AN75" s="140">
        <f t="shared" si="40"/>
        <v>0</v>
      </c>
      <c r="AO75" s="140">
        <f t="shared" si="41"/>
        <v>0</v>
      </c>
      <c r="AP75" s="140">
        <f t="shared" si="26"/>
        <v>0</v>
      </c>
      <c r="AQ75" s="140">
        <f t="shared" si="45"/>
        <v>0</v>
      </c>
      <c r="AR75" s="140">
        <f t="shared" si="42"/>
        <v>0</v>
      </c>
      <c r="AS75" s="140">
        <f t="shared" si="43"/>
        <v>0</v>
      </c>
      <c r="AT75" s="140">
        <f t="shared" si="25"/>
        <v>0</v>
      </c>
    </row>
    <row r="76" spans="1:46" x14ac:dyDescent="0.25">
      <c r="A76" s="58">
        <f t="shared" si="44"/>
        <v>70</v>
      </c>
      <c r="B76" s="55"/>
      <c r="C76" s="55"/>
      <c r="D76" s="55"/>
      <c r="E76" s="55"/>
      <c r="F76" s="55"/>
      <c r="G76" s="55"/>
      <c r="H76" s="55"/>
      <c r="I76" s="55"/>
      <c r="J76" s="55"/>
      <c r="K76" s="55"/>
      <c r="L76" s="55"/>
      <c r="M76" s="55"/>
      <c r="N76" s="55"/>
      <c r="O76" s="55"/>
      <c r="P76" s="55"/>
      <c r="Q76" s="55"/>
      <c r="R76" s="55"/>
      <c r="S76" s="55"/>
      <c r="T76" s="55"/>
      <c r="U76" s="55"/>
      <c r="V76" s="55"/>
      <c r="W76" s="55"/>
      <c r="X76" s="56"/>
      <c r="Y76" s="69"/>
      <c r="Z76" s="140">
        <f t="shared" si="23"/>
        <v>0</v>
      </c>
      <c r="AA76" s="140">
        <f t="shared" si="27"/>
        <v>0</v>
      </c>
      <c r="AB76" s="140">
        <f t="shared" si="28"/>
        <v>0</v>
      </c>
      <c r="AC76" s="140">
        <f t="shared" si="29"/>
        <v>0</v>
      </c>
      <c r="AD76" s="140">
        <f t="shared" si="30"/>
        <v>0</v>
      </c>
      <c r="AE76" s="140">
        <f t="shared" si="31"/>
        <v>0</v>
      </c>
      <c r="AF76" s="140">
        <f t="shared" si="32"/>
        <v>0</v>
      </c>
      <c r="AG76" s="140">
        <f t="shared" si="33"/>
        <v>0</v>
      </c>
      <c r="AH76" s="140">
        <f t="shared" si="34"/>
        <v>0</v>
      </c>
      <c r="AI76" s="140">
        <f t="shared" si="35"/>
        <v>0</v>
      </c>
      <c r="AJ76" s="140">
        <f t="shared" si="36"/>
        <v>0</v>
      </c>
      <c r="AK76" s="140">
        <f t="shared" si="37"/>
        <v>0</v>
      </c>
      <c r="AL76" s="140">
        <f t="shared" si="38"/>
        <v>0</v>
      </c>
      <c r="AM76" s="140">
        <f t="shared" si="39"/>
        <v>0</v>
      </c>
      <c r="AN76" s="140">
        <f t="shared" si="40"/>
        <v>0</v>
      </c>
      <c r="AO76" s="140">
        <f t="shared" si="41"/>
        <v>0</v>
      </c>
      <c r="AP76" s="140">
        <f t="shared" si="26"/>
        <v>0</v>
      </c>
      <c r="AQ76" s="140">
        <f t="shared" si="45"/>
        <v>0</v>
      </c>
      <c r="AR76" s="140">
        <f t="shared" si="42"/>
        <v>0</v>
      </c>
      <c r="AS76" s="140">
        <f t="shared" si="43"/>
        <v>0</v>
      </c>
      <c r="AT76" s="140">
        <f t="shared" si="25"/>
        <v>0</v>
      </c>
    </row>
    <row r="77" spans="1:46" x14ac:dyDescent="0.25">
      <c r="A77" s="58">
        <f t="shared" si="44"/>
        <v>71</v>
      </c>
      <c r="B77" s="55"/>
      <c r="C77" s="55"/>
      <c r="D77" s="55"/>
      <c r="E77" s="55"/>
      <c r="F77" s="55"/>
      <c r="G77" s="55"/>
      <c r="H77" s="55"/>
      <c r="I77" s="55"/>
      <c r="J77" s="55"/>
      <c r="K77" s="55"/>
      <c r="L77" s="55"/>
      <c r="M77" s="55"/>
      <c r="N77" s="55"/>
      <c r="O77" s="55"/>
      <c r="P77" s="55"/>
      <c r="Q77" s="55"/>
      <c r="R77" s="55"/>
      <c r="S77" s="55"/>
      <c r="T77" s="55"/>
      <c r="U77" s="55"/>
      <c r="V77" s="55"/>
      <c r="W77" s="55"/>
      <c r="X77" s="56"/>
      <c r="Y77" s="69"/>
      <c r="Z77" s="140">
        <f t="shared" si="23"/>
        <v>0</v>
      </c>
      <c r="AA77" s="140">
        <f t="shared" si="27"/>
        <v>0</v>
      </c>
      <c r="AB77" s="140">
        <f t="shared" si="28"/>
        <v>0</v>
      </c>
      <c r="AC77" s="140">
        <f t="shared" si="29"/>
        <v>0</v>
      </c>
      <c r="AD77" s="140">
        <f t="shared" si="30"/>
        <v>0</v>
      </c>
      <c r="AE77" s="140">
        <f t="shared" si="31"/>
        <v>0</v>
      </c>
      <c r="AF77" s="140">
        <f t="shared" si="32"/>
        <v>0</v>
      </c>
      <c r="AG77" s="140">
        <f t="shared" si="33"/>
        <v>0</v>
      </c>
      <c r="AH77" s="140">
        <f t="shared" si="34"/>
        <v>0</v>
      </c>
      <c r="AI77" s="140">
        <f t="shared" si="35"/>
        <v>0</v>
      </c>
      <c r="AJ77" s="140">
        <f t="shared" si="36"/>
        <v>0</v>
      </c>
      <c r="AK77" s="140">
        <f t="shared" si="37"/>
        <v>0</v>
      </c>
      <c r="AL77" s="140">
        <f t="shared" si="38"/>
        <v>0</v>
      </c>
      <c r="AM77" s="140">
        <f t="shared" si="39"/>
        <v>0</v>
      </c>
      <c r="AN77" s="140">
        <f t="shared" si="40"/>
        <v>0</v>
      </c>
      <c r="AO77" s="140">
        <f t="shared" si="41"/>
        <v>0</v>
      </c>
      <c r="AP77" s="140">
        <f t="shared" si="26"/>
        <v>0</v>
      </c>
      <c r="AQ77" s="140">
        <f t="shared" si="45"/>
        <v>0</v>
      </c>
      <c r="AR77" s="140">
        <f t="shared" si="42"/>
        <v>0</v>
      </c>
      <c r="AS77" s="140">
        <f t="shared" si="43"/>
        <v>0</v>
      </c>
      <c r="AT77" s="140">
        <f t="shared" si="25"/>
        <v>0</v>
      </c>
    </row>
    <row r="78" spans="1:46" x14ac:dyDescent="0.25">
      <c r="A78" s="58">
        <f t="shared" si="44"/>
        <v>72</v>
      </c>
      <c r="B78" s="55"/>
      <c r="C78" s="55"/>
      <c r="D78" s="55"/>
      <c r="E78" s="55"/>
      <c r="F78" s="55"/>
      <c r="G78" s="55"/>
      <c r="H78" s="55"/>
      <c r="I78" s="55"/>
      <c r="J78" s="55"/>
      <c r="K78" s="55"/>
      <c r="L78" s="55"/>
      <c r="M78" s="55"/>
      <c r="N78" s="55"/>
      <c r="O78" s="55"/>
      <c r="P78" s="55"/>
      <c r="Q78" s="55"/>
      <c r="R78" s="55"/>
      <c r="S78" s="55"/>
      <c r="T78" s="55"/>
      <c r="U78" s="55"/>
      <c r="V78" s="55"/>
      <c r="W78" s="55"/>
      <c r="X78" s="56"/>
      <c r="Y78" s="69"/>
      <c r="Z78" s="140">
        <f t="shared" si="23"/>
        <v>0</v>
      </c>
      <c r="AA78" s="140">
        <f t="shared" si="27"/>
        <v>0</v>
      </c>
      <c r="AB78" s="140">
        <f t="shared" si="28"/>
        <v>0</v>
      </c>
      <c r="AC78" s="140">
        <f t="shared" si="29"/>
        <v>0</v>
      </c>
      <c r="AD78" s="140">
        <f t="shared" si="30"/>
        <v>0</v>
      </c>
      <c r="AE78" s="140">
        <f t="shared" si="31"/>
        <v>0</v>
      </c>
      <c r="AF78" s="140">
        <f t="shared" si="32"/>
        <v>0</v>
      </c>
      <c r="AG78" s="140">
        <f t="shared" si="33"/>
        <v>0</v>
      </c>
      <c r="AH78" s="140">
        <f t="shared" si="34"/>
        <v>0</v>
      </c>
      <c r="AI78" s="140">
        <f t="shared" si="35"/>
        <v>0</v>
      </c>
      <c r="AJ78" s="140">
        <f t="shared" si="36"/>
        <v>0</v>
      </c>
      <c r="AK78" s="140">
        <f t="shared" si="37"/>
        <v>0</v>
      </c>
      <c r="AL78" s="140">
        <f t="shared" si="38"/>
        <v>0</v>
      </c>
      <c r="AM78" s="140">
        <f t="shared" si="39"/>
        <v>0</v>
      </c>
      <c r="AN78" s="140">
        <f t="shared" si="40"/>
        <v>0</v>
      </c>
      <c r="AO78" s="140">
        <f t="shared" si="41"/>
        <v>0</v>
      </c>
      <c r="AP78" s="140">
        <f t="shared" si="26"/>
        <v>0</v>
      </c>
      <c r="AQ78" s="140">
        <f t="shared" si="45"/>
        <v>0</v>
      </c>
      <c r="AR78" s="140">
        <f t="shared" si="42"/>
        <v>0</v>
      </c>
      <c r="AS78" s="140">
        <f t="shared" si="43"/>
        <v>0</v>
      </c>
      <c r="AT78" s="140">
        <f t="shared" si="25"/>
        <v>0</v>
      </c>
    </row>
    <row r="79" spans="1:46" x14ac:dyDescent="0.25">
      <c r="A79" s="58">
        <f t="shared" si="44"/>
        <v>73</v>
      </c>
      <c r="B79" s="55"/>
      <c r="C79" s="55"/>
      <c r="D79" s="55"/>
      <c r="E79" s="55"/>
      <c r="F79" s="55"/>
      <c r="G79" s="55"/>
      <c r="H79" s="55"/>
      <c r="I79" s="55"/>
      <c r="J79" s="55"/>
      <c r="K79" s="55"/>
      <c r="L79" s="55"/>
      <c r="M79" s="55"/>
      <c r="N79" s="55"/>
      <c r="O79" s="55"/>
      <c r="P79" s="55"/>
      <c r="Q79" s="55"/>
      <c r="R79" s="55"/>
      <c r="S79" s="55"/>
      <c r="T79" s="55"/>
      <c r="U79" s="55"/>
      <c r="V79" s="55"/>
      <c r="W79" s="55"/>
      <c r="X79" s="56"/>
      <c r="Y79" s="69"/>
      <c r="Z79" s="140">
        <f t="shared" si="23"/>
        <v>0</v>
      </c>
      <c r="AA79" s="140">
        <f t="shared" si="27"/>
        <v>0</v>
      </c>
      <c r="AB79" s="140">
        <f t="shared" si="28"/>
        <v>0</v>
      </c>
      <c r="AC79" s="140">
        <f t="shared" si="29"/>
        <v>0</v>
      </c>
      <c r="AD79" s="140">
        <f t="shared" si="30"/>
        <v>0</v>
      </c>
      <c r="AE79" s="140">
        <f t="shared" si="31"/>
        <v>0</v>
      </c>
      <c r="AF79" s="140">
        <f t="shared" si="32"/>
        <v>0</v>
      </c>
      <c r="AG79" s="140">
        <f t="shared" si="33"/>
        <v>0</v>
      </c>
      <c r="AH79" s="140">
        <f t="shared" si="34"/>
        <v>0</v>
      </c>
      <c r="AI79" s="140">
        <f t="shared" si="35"/>
        <v>0</v>
      </c>
      <c r="AJ79" s="140">
        <f t="shared" si="36"/>
        <v>0</v>
      </c>
      <c r="AK79" s="140">
        <f t="shared" si="37"/>
        <v>0</v>
      </c>
      <c r="AL79" s="140">
        <f t="shared" si="38"/>
        <v>0</v>
      </c>
      <c r="AM79" s="140">
        <f t="shared" si="39"/>
        <v>0</v>
      </c>
      <c r="AN79" s="140">
        <f t="shared" si="40"/>
        <v>0</v>
      </c>
      <c r="AO79" s="140">
        <f t="shared" si="41"/>
        <v>0</v>
      </c>
      <c r="AP79" s="140">
        <f t="shared" si="26"/>
        <v>0</v>
      </c>
      <c r="AQ79" s="140">
        <f t="shared" si="45"/>
        <v>0</v>
      </c>
      <c r="AR79" s="140">
        <f t="shared" si="42"/>
        <v>0</v>
      </c>
      <c r="AS79" s="140">
        <f t="shared" si="43"/>
        <v>0</v>
      </c>
      <c r="AT79" s="140">
        <f t="shared" si="25"/>
        <v>0</v>
      </c>
    </row>
    <row r="80" spans="1:46" x14ac:dyDescent="0.25">
      <c r="A80" s="58">
        <f t="shared" si="44"/>
        <v>74</v>
      </c>
      <c r="B80" s="55"/>
      <c r="C80" s="55"/>
      <c r="D80" s="55"/>
      <c r="E80" s="55"/>
      <c r="F80" s="55"/>
      <c r="G80" s="55"/>
      <c r="H80" s="55"/>
      <c r="I80" s="55"/>
      <c r="J80" s="55"/>
      <c r="K80" s="55"/>
      <c r="L80" s="55"/>
      <c r="M80" s="55"/>
      <c r="N80" s="55"/>
      <c r="O80" s="55"/>
      <c r="P80" s="55"/>
      <c r="Q80" s="55"/>
      <c r="R80" s="55"/>
      <c r="S80" s="55"/>
      <c r="T80" s="55"/>
      <c r="U80" s="55"/>
      <c r="V80" s="55"/>
      <c r="W80" s="55"/>
      <c r="X80" s="56"/>
      <c r="Y80" s="69"/>
      <c r="Z80" s="140">
        <f t="shared" si="23"/>
        <v>0</v>
      </c>
      <c r="AA80" s="140">
        <f t="shared" si="27"/>
        <v>0</v>
      </c>
      <c r="AB80" s="140">
        <f t="shared" si="28"/>
        <v>0</v>
      </c>
      <c r="AC80" s="140">
        <f t="shared" si="29"/>
        <v>0</v>
      </c>
      <c r="AD80" s="140">
        <f t="shared" si="30"/>
        <v>0</v>
      </c>
      <c r="AE80" s="140">
        <f t="shared" si="31"/>
        <v>0</v>
      </c>
      <c r="AF80" s="140">
        <f t="shared" si="32"/>
        <v>0</v>
      </c>
      <c r="AG80" s="140">
        <f t="shared" si="33"/>
        <v>0</v>
      </c>
      <c r="AH80" s="140">
        <f t="shared" si="34"/>
        <v>0</v>
      </c>
      <c r="AI80" s="140">
        <f t="shared" si="35"/>
        <v>0</v>
      </c>
      <c r="AJ80" s="140">
        <f t="shared" si="36"/>
        <v>0</v>
      </c>
      <c r="AK80" s="140">
        <f t="shared" si="37"/>
        <v>0</v>
      </c>
      <c r="AL80" s="140">
        <f t="shared" si="38"/>
        <v>0</v>
      </c>
      <c r="AM80" s="140">
        <f t="shared" si="39"/>
        <v>0</v>
      </c>
      <c r="AN80" s="140">
        <f t="shared" si="40"/>
        <v>0</v>
      </c>
      <c r="AO80" s="140">
        <f t="shared" si="41"/>
        <v>0</v>
      </c>
      <c r="AP80" s="140">
        <f t="shared" si="26"/>
        <v>0</v>
      </c>
      <c r="AQ80" s="140">
        <f t="shared" si="45"/>
        <v>0</v>
      </c>
      <c r="AR80" s="140">
        <f t="shared" si="42"/>
        <v>0</v>
      </c>
      <c r="AS80" s="140">
        <f t="shared" si="43"/>
        <v>0</v>
      </c>
      <c r="AT80" s="140">
        <f t="shared" si="25"/>
        <v>0</v>
      </c>
    </row>
    <row r="81" spans="1:46" x14ac:dyDescent="0.25">
      <c r="A81" s="58">
        <f t="shared" si="44"/>
        <v>75</v>
      </c>
      <c r="B81" s="55"/>
      <c r="C81" s="55"/>
      <c r="D81" s="55"/>
      <c r="E81" s="55"/>
      <c r="F81" s="55"/>
      <c r="G81" s="55"/>
      <c r="H81" s="55"/>
      <c r="I81" s="55"/>
      <c r="J81" s="55"/>
      <c r="K81" s="55"/>
      <c r="L81" s="55"/>
      <c r="M81" s="55"/>
      <c r="N81" s="55"/>
      <c r="O81" s="55"/>
      <c r="P81" s="55"/>
      <c r="Q81" s="55"/>
      <c r="R81" s="55"/>
      <c r="S81" s="55"/>
      <c r="T81" s="55"/>
      <c r="U81" s="55"/>
      <c r="V81" s="55"/>
      <c r="W81" s="55"/>
      <c r="X81" s="56"/>
      <c r="Y81" s="69"/>
      <c r="Z81" s="140">
        <f t="shared" si="23"/>
        <v>0</v>
      </c>
      <c r="AA81" s="140">
        <f t="shared" si="27"/>
        <v>0</v>
      </c>
      <c r="AB81" s="140">
        <f t="shared" si="28"/>
        <v>0</v>
      </c>
      <c r="AC81" s="140">
        <f t="shared" si="29"/>
        <v>0</v>
      </c>
      <c r="AD81" s="140">
        <f t="shared" si="30"/>
        <v>0</v>
      </c>
      <c r="AE81" s="140">
        <f t="shared" si="31"/>
        <v>0</v>
      </c>
      <c r="AF81" s="140">
        <f t="shared" si="32"/>
        <v>0</v>
      </c>
      <c r="AG81" s="140">
        <f t="shared" si="33"/>
        <v>0</v>
      </c>
      <c r="AH81" s="140">
        <f t="shared" si="34"/>
        <v>0</v>
      </c>
      <c r="AI81" s="140">
        <f t="shared" si="35"/>
        <v>0</v>
      </c>
      <c r="AJ81" s="140">
        <f t="shared" si="36"/>
        <v>0</v>
      </c>
      <c r="AK81" s="140">
        <f t="shared" si="37"/>
        <v>0</v>
      </c>
      <c r="AL81" s="140">
        <f t="shared" si="38"/>
        <v>0</v>
      </c>
      <c r="AM81" s="140">
        <f t="shared" si="39"/>
        <v>0</v>
      </c>
      <c r="AN81" s="140">
        <f t="shared" si="40"/>
        <v>0</v>
      </c>
      <c r="AO81" s="140">
        <f t="shared" si="41"/>
        <v>0</v>
      </c>
      <c r="AP81" s="140">
        <f t="shared" si="26"/>
        <v>0</v>
      </c>
      <c r="AQ81" s="140">
        <f t="shared" si="45"/>
        <v>0</v>
      </c>
      <c r="AR81" s="140">
        <f t="shared" si="42"/>
        <v>0</v>
      </c>
      <c r="AS81" s="140">
        <f t="shared" si="43"/>
        <v>0</v>
      </c>
      <c r="AT81" s="140">
        <f t="shared" si="25"/>
        <v>0</v>
      </c>
    </row>
    <row r="82" spans="1:46" x14ac:dyDescent="0.25">
      <c r="A82" s="58">
        <f t="shared" si="44"/>
        <v>76</v>
      </c>
      <c r="B82" s="55"/>
      <c r="C82" s="55"/>
      <c r="D82" s="55"/>
      <c r="E82" s="55"/>
      <c r="F82" s="55"/>
      <c r="G82" s="55"/>
      <c r="H82" s="55"/>
      <c r="I82" s="55"/>
      <c r="J82" s="55"/>
      <c r="K82" s="55"/>
      <c r="L82" s="55"/>
      <c r="M82" s="55"/>
      <c r="N82" s="55"/>
      <c r="O82" s="55"/>
      <c r="P82" s="55"/>
      <c r="Q82" s="55"/>
      <c r="R82" s="55"/>
      <c r="S82" s="55"/>
      <c r="T82" s="55"/>
      <c r="U82" s="55"/>
      <c r="V82" s="55"/>
      <c r="W82" s="55"/>
      <c r="X82" s="56"/>
      <c r="Y82" s="69"/>
      <c r="Z82" s="140">
        <f t="shared" ref="Z82:AT97" si="46">IF(D82="x",$Y82,0)</f>
        <v>0</v>
      </c>
      <c r="AA82" s="140">
        <f t="shared" si="27"/>
        <v>0</v>
      </c>
      <c r="AB82" s="140">
        <f t="shared" si="28"/>
        <v>0</v>
      </c>
      <c r="AC82" s="140">
        <f t="shared" si="29"/>
        <v>0</v>
      </c>
      <c r="AD82" s="140">
        <f t="shared" si="30"/>
        <v>0</v>
      </c>
      <c r="AE82" s="140">
        <f t="shared" si="31"/>
        <v>0</v>
      </c>
      <c r="AF82" s="140">
        <f t="shared" si="32"/>
        <v>0</v>
      </c>
      <c r="AG82" s="140">
        <f t="shared" si="33"/>
        <v>0</v>
      </c>
      <c r="AH82" s="140">
        <f t="shared" si="34"/>
        <v>0</v>
      </c>
      <c r="AI82" s="140">
        <f t="shared" si="35"/>
        <v>0</v>
      </c>
      <c r="AJ82" s="140">
        <f t="shared" si="36"/>
        <v>0</v>
      </c>
      <c r="AK82" s="140">
        <f t="shared" si="37"/>
        <v>0</v>
      </c>
      <c r="AL82" s="140">
        <f t="shared" si="38"/>
        <v>0</v>
      </c>
      <c r="AM82" s="140">
        <f t="shared" si="39"/>
        <v>0</v>
      </c>
      <c r="AN82" s="140">
        <f t="shared" si="40"/>
        <v>0</v>
      </c>
      <c r="AO82" s="140">
        <f t="shared" si="41"/>
        <v>0</v>
      </c>
      <c r="AP82" s="140">
        <f t="shared" si="46"/>
        <v>0</v>
      </c>
      <c r="AQ82" s="140">
        <f t="shared" si="45"/>
        <v>0</v>
      </c>
      <c r="AR82" s="140">
        <f t="shared" si="42"/>
        <v>0</v>
      </c>
      <c r="AS82" s="140">
        <f t="shared" si="43"/>
        <v>0</v>
      </c>
      <c r="AT82" s="140">
        <f t="shared" si="46"/>
        <v>0</v>
      </c>
    </row>
    <row r="83" spans="1:46" x14ac:dyDescent="0.25">
      <c r="A83" s="58">
        <f t="shared" si="44"/>
        <v>77</v>
      </c>
      <c r="B83" s="55"/>
      <c r="C83" s="55"/>
      <c r="D83" s="55"/>
      <c r="E83" s="55"/>
      <c r="F83" s="55"/>
      <c r="G83" s="55"/>
      <c r="H83" s="55"/>
      <c r="I83" s="55"/>
      <c r="J83" s="55"/>
      <c r="K83" s="55"/>
      <c r="L83" s="55"/>
      <c r="M83" s="55"/>
      <c r="N83" s="55"/>
      <c r="O83" s="55"/>
      <c r="P83" s="55"/>
      <c r="Q83" s="55"/>
      <c r="R83" s="55"/>
      <c r="S83" s="55"/>
      <c r="T83" s="55"/>
      <c r="U83" s="55"/>
      <c r="V83" s="55"/>
      <c r="W83" s="55"/>
      <c r="X83" s="56"/>
      <c r="Y83" s="69"/>
      <c r="Z83" s="140">
        <f t="shared" si="46"/>
        <v>0</v>
      </c>
      <c r="AA83" s="140">
        <f t="shared" si="27"/>
        <v>0</v>
      </c>
      <c r="AB83" s="140">
        <f t="shared" si="28"/>
        <v>0</v>
      </c>
      <c r="AC83" s="140">
        <f t="shared" si="29"/>
        <v>0</v>
      </c>
      <c r="AD83" s="140">
        <f t="shared" si="30"/>
        <v>0</v>
      </c>
      <c r="AE83" s="140">
        <f t="shared" si="31"/>
        <v>0</v>
      </c>
      <c r="AF83" s="140">
        <f t="shared" si="32"/>
        <v>0</v>
      </c>
      <c r="AG83" s="140">
        <f t="shared" si="33"/>
        <v>0</v>
      </c>
      <c r="AH83" s="140">
        <f t="shared" si="34"/>
        <v>0</v>
      </c>
      <c r="AI83" s="140">
        <f t="shared" si="35"/>
        <v>0</v>
      </c>
      <c r="AJ83" s="140">
        <f t="shared" si="36"/>
        <v>0</v>
      </c>
      <c r="AK83" s="140">
        <f t="shared" si="37"/>
        <v>0</v>
      </c>
      <c r="AL83" s="140">
        <f t="shared" si="38"/>
        <v>0</v>
      </c>
      <c r="AM83" s="140">
        <f t="shared" si="39"/>
        <v>0</v>
      </c>
      <c r="AN83" s="140">
        <f t="shared" si="40"/>
        <v>0</v>
      </c>
      <c r="AO83" s="140">
        <f t="shared" si="41"/>
        <v>0</v>
      </c>
      <c r="AP83" s="140">
        <f t="shared" si="46"/>
        <v>0</v>
      </c>
      <c r="AQ83" s="140">
        <f t="shared" si="45"/>
        <v>0</v>
      </c>
      <c r="AR83" s="140">
        <f t="shared" si="42"/>
        <v>0</v>
      </c>
      <c r="AS83" s="140">
        <f t="shared" si="43"/>
        <v>0</v>
      </c>
      <c r="AT83" s="140">
        <f t="shared" si="46"/>
        <v>0</v>
      </c>
    </row>
    <row r="84" spans="1:46" x14ac:dyDescent="0.25">
      <c r="A84" s="58">
        <f t="shared" si="44"/>
        <v>78</v>
      </c>
      <c r="B84" s="55"/>
      <c r="C84" s="55"/>
      <c r="D84" s="55"/>
      <c r="E84" s="55"/>
      <c r="F84" s="55"/>
      <c r="G84" s="55"/>
      <c r="H84" s="55"/>
      <c r="I84" s="55"/>
      <c r="J84" s="55"/>
      <c r="K84" s="55"/>
      <c r="L84" s="55"/>
      <c r="M84" s="55"/>
      <c r="N84" s="55"/>
      <c r="O84" s="55"/>
      <c r="P84" s="55"/>
      <c r="Q84" s="55"/>
      <c r="R84" s="55"/>
      <c r="S84" s="55"/>
      <c r="T84" s="55"/>
      <c r="U84" s="55"/>
      <c r="V84" s="55"/>
      <c r="W84" s="55"/>
      <c r="X84" s="56"/>
      <c r="Y84" s="69"/>
      <c r="Z84" s="140">
        <f t="shared" si="46"/>
        <v>0</v>
      </c>
      <c r="AA84" s="140">
        <f t="shared" si="27"/>
        <v>0</v>
      </c>
      <c r="AB84" s="140">
        <f t="shared" si="28"/>
        <v>0</v>
      </c>
      <c r="AC84" s="140">
        <f t="shared" si="29"/>
        <v>0</v>
      </c>
      <c r="AD84" s="140">
        <f t="shared" si="30"/>
        <v>0</v>
      </c>
      <c r="AE84" s="140">
        <f t="shared" si="31"/>
        <v>0</v>
      </c>
      <c r="AF84" s="140">
        <f t="shared" si="32"/>
        <v>0</v>
      </c>
      <c r="AG84" s="140">
        <f t="shared" si="33"/>
        <v>0</v>
      </c>
      <c r="AH84" s="140">
        <f t="shared" si="34"/>
        <v>0</v>
      </c>
      <c r="AI84" s="140">
        <f t="shared" si="35"/>
        <v>0</v>
      </c>
      <c r="AJ84" s="140">
        <f t="shared" si="36"/>
        <v>0</v>
      </c>
      <c r="AK84" s="140">
        <f t="shared" si="37"/>
        <v>0</v>
      </c>
      <c r="AL84" s="140">
        <f t="shared" si="38"/>
        <v>0</v>
      </c>
      <c r="AM84" s="140">
        <f t="shared" si="39"/>
        <v>0</v>
      </c>
      <c r="AN84" s="140">
        <f t="shared" si="40"/>
        <v>0</v>
      </c>
      <c r="AO84" s="140">
        <f t="shared" si="41"/>
        <v>0</v>
      </c>
      <c r="AP84" s="140">
        <f t="shared" si="46"/>
        <v>0</v>
      </c>
      <c r="AQ84" s="140">
        <f t="shared" si="45"/>
        <v>0</v>
      </c>
      <c r="AR84" s="140">
        <f t="shared" si="42"/>
        <v>0</v>
      </c>
      <c r="AS84" s="140">
        <f t="shared" si="43"/>
        <v>0</v>
      </c>
      <c r="AT84" s="140">
        <f t="shared" si="46"/>
        <v>0</v>
      </c>
    </row>
    <row r="85" spans="1:46" x14ac:dyDescent="0.25">
      <c r="A85" s="58">
        <f t="shared" si="44"/>
        <v>79</v>
      </c>
      <c r="B85" s="55"/>
      <c r="C85" s="55"/>
      <c r="D85" s="55"/>
      <c r="E85" s="55"/>
      <c r="F85" s="55"/>
      <c r="G85" s="55"/>
      <c r="H85" s="55"/>
      <c r="I85" s="55"/>
      <c r="J85" s="55"/>
      <c r="K85" s="55"/>
      <c r="L85" s="55"/>
      <c r="M85" s="55"/>
      <c r="N85" s="55"/>
      <c r="O85" s="55"/>
      <c r="P85" s="55"/>
      <c r="Q85" s="55"/>
      <c r="R85" s="55"/>
      <c r="S85" s="55"/>
      <c r="T85" s="55"/>
      <c r="U85" s="55"/>
      <c r="V85" s="55"/>
      <c r="W85" s="55"/>
      <c r="X85" s="56"/>
      <c r="Y85" s="69"/>
      <c r="Z85" s="140">
        <f t="shared" si="46"/>
        <v>0</v>
      </c>
      <c r="AA85" s="140">
        <f t="shared" si="27"/>
        <v>0</v>
      </c>
      <c r="AB85" s="140">
        <f t="shared" si="28"/>
        <v>0</v>
      </c>
      <c r="AC85" s="140">
        <f t="shared" si="29"/>
        <v>0</v>
      </c>
      <c r="AD85" s="140">
        <f t="shared" si="30"/>
        <v>0</v>
      </c>
      <c r="AE85" s="140">
        <f t="shared" si="31"/>
        <v>0</v>
      </c>
      <c r="AF85" s="140">
        <f t="shared" si="32"/>
        <v>0</v>
      </c>
      <c r="AG85" s="140">
        <f t="shared" si="33"/>
        <v>0</v>
      </c>
      <c r="AH85" s="140">
        <f t="shared" si="34"/>
        <v>0</v>
      </c>
      <c r="AI85" s="140">
        <f t="shared" si="35"/>
        <v>0</v>
      </c>
      <c r="AJ85" s="140">
        <f t="shared" si="36"/>
        <v>0</v>
      </c>
      <c r="AK85" s="140">
        <f t="shared" si="37"/>
        <v>0</v>
      </c>
      <c r="AL85" s="140">
        <f t="shared" si="38"/>
        <v>0</v>
      </c>
      <c r="AM85" s="140">
        <f t="shared" si="39"/>
        <v>0</v>
      </c>
      <c r="AN85" s="140">
        <f t="shared" si="40"/>
        <v>0</v>
      </c>
      <c r="AO85" s="140">
        <f t="shared" si="41"/>
        <v>0</v>
      </c>
      <c r="AP85" s="140">
        <f t="shared" si="46"/>
        <v>0</v>
      </c>
      <c r="AQ85" s="140">
        <f t="shared" si="45"/>
        <v>0</v>
      </c>
      <c r="AR85" s="140">
        <f t="shared" si="42"/>
        <v>0</v>
      </c>
      <c r="AS85" s="140">
        <f t="shared" si="43"/>
        <v>0</v>
      </c>
      <c r="AT85" s="140">
        <f t="shared" si="46"/>
        <v>0</v>
      </c>
    </row>
    <row r="86" spans="1:46" x14ac:dyDescent="0.25">
      <c r="A86" s="58">
        <f t="shared" si="44"/>
        <v>80</v>
      </c>
      <c r="B86" s="55"/>
      <c r="C86" s="55"/>
      <c r="D86" s="55"/>
      <c r="E86" s="55"/>
      <c r="F86" s="55"/>
      <c r="G86" s="55"/>
      <c r="H86" s="55"/>
      <c r="I86" s="55"/>
      <c r="J86" s="55"/>
      <c r="K86" s="55"/>
      <c r="L86" s="55"/>
      <c r="M86" s="55"/>
      <c r="N86" s="55"/>
      <c r="O86" s="55"/>
      <c r="P86" s="55"/>
      <c r="Q86" s="55"/>
      <c r="R86" s="55"/>
      <c r="S86" s="55"/>
      <c r="T86" s="55"/>
      <c r="U86" s="55"/>
      <c r="V86" s="55"/>
      <c r="W86" s="55"/>
      <c r="X86" s="56"/>
      <c r="Y86" s="69"/>
      <c r="Z86" s="140">
        <f t="shared" si="46"/>
        <v>0</v>
      </c>
      <c r="AA86" s="140">
        <f t="shared" si="27"/>
        <v>0</v>
      </c>
      <c r="AB86" s="140">
        <f t="shared" si="28"/>
        <v>0</v>
      </c>
      <c r="AC86" s="140">
        <f t="shared" si="29"/>
        <v>0</v>
      </c>
      <c r="AD86" s="140">
        <f t="shared" si="30"/>
        <v>0</v>
      </c>
      <c r="AE86" s="140">
        <f t="shared" si="31"/>
        <v>0</v>
      </c>
      <c r="AF86" s="140">
        <f t="shared" si="32"/>
        <v>0</v>
      </c>
      <c r="AG86" s="140">
        <f t="shared" si="33"/>
        <v>0</v>
      </c>
      <c r="AH86" s="140">
        <f t="shared" si="34"/>
        <v>0</v>
      </c>
      <c r="AI86" s="140">
        <f t="shared" si="35"/>
        <v>0</v>
      </c>
      <c r="AJ86" s="140">
        <f t="shared" si="36"/>
        <v>0</v>
      </c>
      <c r="AK86" s="140">
        <f t="shared" si="37"/>
        <v>0</v>
      </c>
      <c r="AL86" s="140">
        <f t="shared" si="38"/>
        <v>0</v>
      </c>
      <c r="AM86" s="140">
        <f t="shared" si="39"/>
        <v>0</v>
      </c>
      <c r="AN86" s="140">
        <f t="shared" si="40"/>
        <v>0</v>
      </c>
      <c r="AO86" s="140">
        <f t="shared" si="41"/>
        <v>0</v>
      </c>
      <c r="AP86" s="140">
        <f t="shared" si="46"/>
        <v>0</v>
      </c>
      <c r="AQ86" s="140">
        <f t="shared" si="45"/>
        <v>0</v>
      </c>
      <c r="AR86" s="140">
        <f t="shared" si="42"/>
        <v>0</v>
      </c>
      <c r="AS86" s="140">
        <f t="shared" si="43"/>
        <v>0</v>
      </c>
      <c r="AT86" s="140">
        <f t="shared" si="46"/>
        <v>0</v>
      </c>
    </row>
    <row r="87" spans="1:46" x14ac:dyDescent="0.25">
      <c r="A87" s="58">
        <f t="shared" si="44"/>
        <v>81</v>
      </c>
      <c r="B87" s="55"/>
      <c r="C87" s="55"/>
      <c r="D87" s="55"/>
      <c r="E87" s="55"/>
      <c r="F87" s="55"/>
      <c r="G87" s="55"/>
      <c r="H87" s="55"/>
      <c r="I87" s="55"/>
      <c r="J87" s="55"/>
      <c r="K87" s="55"/>
      <c r="L87" s="55"/>
      <c r="M87" s="55"/>
      <c r="N87" s="55"/>
      <c r="O87" s="55"/>
      <c r="P87" s="55"/>
      <c r="Q87" s="55"/>
      <c r="R87" s="55"/>
      <c r="S87" s="55"/>
      <c r="T87" s="55"/>
      <c r="U87" s="55"/>
      <c r="V87" s="55"/>
      <c r="W87" s="55"/>
      <c r="X87" s="56"/>
      <c r="Y87" s="69"/>
      <c r="Z87" s="140">
        <f t="shared" si="46"/>
        <v>0</v>
      </c>
      <c r="AA87" s="140">
        <f t="shared" si="27"/>
        <v>0</v>
      </c>
      <c r="AB87" s="140">
        <f t="shared" si="28"/>
        <v>0</v>
      </c>
      <c r="AC87" s="140">
        <f t="shared" si="29"/>
        <v>0</v>
      </c>
      <c r="AD87" s="140">
        <f t="shared" si="30"/>
        <v>0</v>
      </c>
      <c r="AE87" s="140">
        <f t="shared" si="31"/>
        <v>0</v>
      </c>
      <c r="AF87" s="140">
        <f t="shared" si="32"/>
        <v>0</v>
      </c>
      <c r="AG87" s="140">
        <f t="shared" si="33"/>
        <v>0</v>
      </c>
      <c r="AH87" s="140">
        <f t="shared" si="34"/>
        <v>0</v>
      </c>
      <c r="AI87" s="140">
        <f t="shared" si="35"/>
        <v>0</v>
      </c>
      <c r="AJ87" s="140">
        <f t="shared" si="36"/>
        <v>0</v>
      </c>
      <c r="AK87" s="140">
        <f t="shared" si="37"/>
        <v>0</v>
      </c>
      <c r="AL87" s="140">
        <f t="shared" si="38"/>
        <v>0</v>
      </c>
      <c r="AM87" s="140">
        <f t="shared" si="39"/>
        <v>0</v>
      </c>
      <c r="AN87" s="140">
        <f t="shared" si="40"/>
        <v>0</v>
      </c>
      <c r="AO87" s="140">
        <f t="shared" si="41"/>
        <v>0</v>
      </c>
      <c r="AP87" s="140">
        <f t="shared" si="46"/>
        <v>0</v>
      </c>
      <c r="AQ87" s="140">
        <f t="shared" si="45"/>
        <v>0</v>
      </c>
      <c r="AR87" s="140">
        <f t="shared" si="42"/>
        <v>0</v>
      </c>
      <c r="AS87" s="140">
        <f t="shared" si="43"/>
        <v>0</v>
      </c>
      <c r="AT87" s="140">
        <f t="shared" si="46"/>
        <v>0</v>
      </c>
    </row>
    <row r="88" spans="1:46" x14ac:dyDescent="0.25">
      <c r="A88" s="58">
        <f t="shared" si="44"/>
        <v>82</v>
      </c>
      <c r="B88" s="55"/>
      <c r="C88" s="55"/>
      <c r="D88" s="55"/>
      <c r="E88" s="55"/>
      <c r="F88" s="55"/>
      <c r="G88" s="55"/>
      <c r="H88" s="55"/>
      <c r="I88" s="55"/>
      <c r="J88" s="55"/>
      <c r="K88" s="55"/>
      <c r="L88" s="55"/>
      <c r="M88" s="55"/>
      <c r="N88" s="55"/>
      <c r="O88" s="55"/>
      <c r="P88" s="55"/>
      <c r="Q88" s="55"/>
      <c r="R88" s="55"/>
      <c r="S88" s="55"/>
      <c r="T88" s="55"/>
      <c r="U88" s="55"/>
      <c r="V88" s="55"/>
      <c r="W88" s="55"/>
      <c r="X88" s="56"/>
      <c r="Y88" s="69"/>
      <c r="Z88" s="140">
        <f t="shared" si="46"/>
        <v>0</v>
      </c>
      <c r="AA88" s="140">
        <f t="shared" si="27"/>
        <v>0</v>
      </c>
      <c r="AB88" s="140">
        <f t="shared" si="28"/>
        <v>0</v>
      </c>
      <c r="AC88" s="140">
        <f t="shared" si="29"/>
        <v>0</v>
      </c>
      <c r="AD88" s="140">
        <f t="shared" si="30"/>
        <v>0</v>
      </c>
      <c r="AE88" s="140">
        <f t="shared" si="31"/>
        <v>0</v>
      </c>
      <c r="AF88" s="140">
        <f t="shared" si="32"/>
        <v>0</v>
      </c>
      <c r="AG88" s="140">
        <f t="shared" si="33"/>
        <v>0</v>
      </c>
      <c r="AH88" s="140">
        <f t="shared" si="34"/>
        <v>0</v>
      </c>
      <c r="AI88" s="140">
        <f t="shared" si="35"/>
        <v>0</v>
      </c>
      <c r="AJ88" s="140">
        <f t="shared" si="36"/>
        <v>0</v>
      </c>
      <c r="AK88" s="140">
        <f t="shared" si="37"/>
        <v>0</v>
      </c>
      <c r="AL88" s="140">
        <f t="shared" si="38"/>
        <v>0</v>
      </c>
      <c r="AM88" s="140">
        <f t="shared" si="39"/>
        <v>0</v>
      </c>
      <c r="AN88" s="140">
        <f t="shared" si="40"/>
        <v>0</v>
      </c>
      <c r="AO88" s="140">
        <f t="shared" si="41"/>
        <v>0</v>
      </c>
      <c r="AP88" s="140">
        <f t="shared" si="46"/>
        <v>0</v>
      </c>
      <c r="AQ88" s="140">
        <f t="shared" si="45"/>
        <v>0</v>
      </c>
      <c r="AR88" s="140">
        <f t="shared" si="42"/>
        <v>0</v>
      </c>
      <c r="AS88" s="140">
        <f t="shared" si="43"/>
        <v>0</v>
      </c>
      <c r="AT88" s="140">
        <f t="shared" si="46"/>
        <v>0</v>
      </c>
    </row>
    <row r="89" spans="1:46" x14ac:dyDescent="0.25">
      <c r="A89" s="58">
        <f t="shared" si="44"/>
        <v>83</v>
      </c>
      <c r="B89" s="55"/>
      <c r="C89" s="55"/>
      <c r="D89" s="55"/>
      <c r="E89" s="55"/>
      <c r="F89" s="55"/>
      <c r="G89" s="55"/>
      <c r="H89" s="55"/>
      <c r="I89" s="55"/>
      <c r="J89" s="55"/>
      <c r="K89" s="55"/>
      <c r="L89" s="55"/>
      <c r="M89" s="55"/>
      <c r="N89" s="55"/>
      <c r="O89" s="55"/>
      <c r="P89" s="55"/>
      <c r="Q89" s="55"/>
      <c r="R89" s="55"/>
      <c r="S89" s="55"/>
      <c r="T89" s="55"/>
      <c r="U89" s="55"/>
      <c r="V89" s="55"/>
      <c r="W89" s="55"/>
      <c r="X89" s="56"/>
      <c r="Y89" s="69"/>
      <c r="Z89" s="140">
        <f t="shared" si="46"/>
        <v>0</v>
      </c>
      <c r="AA89" s="140">
        <f t="shared" si="27"/>
        <v>0</v>
      </c>
      <c r="AB89" s="140">
        <f t="shared" si="28"/>
        <v>0</v>
      </c>
      <c r="AC89" s="140">
        <f t="shared" si="29"/>
        <v>0</v>
      </c>
      <c r="AD89" s="140">
        <f t="shared" si="30"/>
        <v>0</v>
      </c>
      <c r="AE89" s="140">
        <f t="shared" si="31"/>
        <v>0</v>
      </c>
      <c r="AF89" s="140">
        <f t="shared" si="32"/>
        <v>0</v>
      </c>
      <c r="AG89" s="140">
        <f t="shared" si="33"/>
        <v>0</v>
      </c>
      <c r="AH89" s="140">
        <f t="shared" si="34"/>
        <v>0</v>
      </c>
      <c r="AI89" s="140">
        <f t="shared" si="35"/>
        <v>0</v>
      </c>
      <c r="AJ89" s="140">
        <f t="shared" si="36"/>
        <v>0</v>
      </c>
      <c r="AK89" s="140">
        <f t="shared" si="37"/>
        <v>0</v>
      </c>
      <c r="AL89" s="140">
        <f t="shared" si="38"/>
        <v>0</v>
      </c>
      <c r="AM89" s="140">
        <f t="shared" si="39"/>
        <v>0</v>
      </c>
      <c r="AN89" s="140">
        <f t="shared" si="40"/>
        <v>0</v>
      </c>
      <c r="AO89" s="140">
        <f t="shared" si="41"/>
        <v>0</v>
      </c>
      <c r="AP89" s="140">
        <f t="shared" si="46"/>
        <v>0</v>
      </c>
      <c r="AQ89" s="140">
        <f t="shared" si="45"/>
        <v>0</v>
      </c>
      <c r="AR89" s="140">
        <f t="shared" si="42"/>
        <v>0</v>
      </c>
      <c r="AS89" s="140">
        <f t="shared" si="43"/>
        <v>0</v>
      </c>
      <c r="AT89" s="140">
        <f t="shared" si="46"/>
        <v>0</v>
      </c>
    </row>
    <row r="90" spans="1:46" x14ac:dyDescent="0.25">
      <c r="A90" s="58">
        <f t="shared" si="44"/>
        <v>84</v>
      </c>
      <c r="B90" s="55"/>
      <c r="C90" s="55"/>
      <c r="D90" s="55"/>
      <c r="E90" s="55"/>
      <c r="F90" s="55"/>
      <c r="G90" s="55"/>
      <c r="H90" s="55"/>
      <c r="I90" s="55"/>
      <c r="J90" s="55"/>
      <c r="K90" s="55"/>
      <c r="L90" s="55"/>
      <c r="M90" s="55"/>
      <c r="N90" s="55"/>
      <c r="O90" s="55"/>
      <c r="P90" s="55"/>
      <c r="Q90" s="55"/>
      <c r="R90" s="55"/>
      <c r="S90" s="55"/>
      <c r="T90" s="55"/>
      <c r="U90" s="55"/>
      <c r="V90" s="55"/>
      <c r="W90" s="55"/>
      <c r="X90" s="56"/>
      <c r="Y90" s="69"/>
      <c r="Z90" s="140">
        <f t="shared" si="46"/>
        <v>0</v>
      </c>
      <c r="AA90" s="140">
        <f t="shared" si="27"/>
        <v>0</v>
      </c>
      <c r="AB90" s="140">
        <f t="shared" si="28"/>
        <v>0</v>
      </c>
      <c r="AC90" s="140">
        <f t="shared" si="29"/>
        <v>0</v>
      </c>
      <c r="AD90" s="140">
        <f t="shared" si="30"/>
        <v>0</v>
      </c>
      <c r="AE90" s="140">
        <f t="shared" si="31"/>
        <v>0</v>
      </c>
      <c r="AF90" s="140">
        <f t="shared" si="32"/>
        <v>0</v>
      </c>
      <c r="AG90" s="140">
        <f t="shared" si="33"/>
        <v>0</v>
      </c>
      <c r="AH90" s="140">
        <f t="shared" si="34"/>
        <v>0</v>
      </c>
      <c r="AI90" s="140">
        <f t="shared" si="35"/>
        <v>0</v>
      </c>
      <c r="AJ90" s="140">
        <f t="shared" si="36"/>
        <v>0</v>
      </c>
      <c r="AK90" s="140">
        <f t="shared" si="37"/>
        <v>0</v>
      </c>
      <c r="AL90" s="140">
        <f t="shared" si="38"/>
        <v>0</v>
      </c>
      <c r="AM90" s="140">
        <f t="shared" si="39"/>
        <v>0</v>
      </c>
      <c r="AN90" s="140">
        <f t="shared" si="40"/>
        <v>0</v>
      </c>
      <c r="AO90" s="140">
        <f t="shared" si="41"/>
        <v>0</v>
      </c>
      <c r="AP90" s="140">
        <f t="shared" si="46"/>
        <v>0</v>
      </c>
      <c r="AQ90" s="140">
        <f t="shared" si="45"/>
        <v>0</v>
      </c>
      <c r="AR90" s="140">
        <f t="shared" si="42"/>
        <v>0</v>
      </c>
      <c r="AS90" s="140">
        <f t="shared" si="43"/>
        <v>0</v>
      </c>
      <c r="AT90" s="140">
        <f t="shared" si="46"/>
        <v>0</v>
      </c>
    </row>
    <row r="91" spans="1:46" x14ac:dyDescent="0.25">
      <c r="A91" s="58">
        <f t="shared" si="44"/>
        <v>85</v>
      </c>
      <c r="B91" s="55"/>
      <c r="C91" s="55"/>
      <c r="D91" s="55"/>
      <c r="E91" s="55"/>
      <c r="F91" s="55"/>
      <c r="G91" s="55"/>
      <c r="H91" s="55"/>
      <c r="I91" s="55"/>
      <c r="J91" s="55"/>
      <c r="K91" s="55"/>
      <c r="L91" s="55"/>
      <c r="M91" s="55"/>
      <c r="N91" s="55"/>
      <c r="O91" s="55"/>
      <c r="P91" s="55"/>
      <c r="Q91" s="55"/>
      <c r="R91" s="55"/>
      <c r="S91" s="55"/>
      <c r="T91" s="55"/>
      <c r="U91" s="55"/>
      <c r="V91" s="55"/>
      <c r="W91" s="55"/>
      <c r="X91" s="56"/>
      <c r="Y91" s="69"/>
      <c r="Z91" s="140">
        <f t="shared" si="46"/>
        <v>0</v>
      </c>
      <c r="AA91" s="140">
        <f t="shared" si="27"/>
        <v>0</v>
      </c>
      <c r="AB91" s="140">
        <f t="shared" si="28"/>
        <v>0</v>
      </c>
      <c r="AC91" s="140">
        <f t="shared" si="29"/>
        <v>0</v>
      </c>
      <c r="AD91" s="140">
        <f t="shared" si="30"/>
        <v>0</v>
      </c>
      <c r="AE91" s="140">
        <f t="shared" si="31"/>
        <v>0</v>
      </c>
      <c r="AF91" s="140">
        <f t="shared" si="32"/>
        <v>0</v>
      </c>
      <c r="AG91" s="140">
        <f t="shared" si="33"/>
        <v>0</v>
      </c>
      <c r="AH91" s="140">
        <f t="shared" si="34"/>
        <v>0</v>
      </c>
      <c r="AI91" s="140">
        <f t="shared" si="35"/>
        <v>0</v>
      </c>
      <c r="AJ91" s="140">
        <f t="shared" si="36"/>
        <v>0</v>
      </c>
      <c r="AK91" s="140">
        <f t="shared" si="37"/>
        <v>0</v>
      </c>
      <c r="AL91" s="140">
        <f t="shared" si="38"/>
        <v>0</v>
      </c>
      <c r="AM91" s="140">
        <f t="shared" si="39"/>
        <v>0</v>
      </c>
      <c r="AN91" s="140">
        <f t="shared" si="40"/>
        <v>0</v>
      </c>
      <c r="AO91" s="140">
        <f t="shared" si="41"/>
        <v>0</v>
      </c>
      <c r="AP91" s="140">
        <f t="shared" si="46"/>
        <v>0</v>
      </c>
      <c r="AQ91" s="140">
        <f t="shared" si="45"/>
        <v>0</v>
      </c>
      <c r="AR91" s="140">
        <f t="shared" si="42"/>
        <v>0</v>
      </c>
      <c r="AS91" s="140">
        <f t="shared" si="43"/>
        <v>0</v>
      </c>
      <c r="AT91" s="140">
        <f t="shared" si="46"/>
        <v>0</v>
      </c>
    </row>
    <row r="92" spans="1:46" x14ac:dyDescent="0.25">
      <c r="A92" s="58">
        <f t="shared" si="44"/>
        <v>86</v>
      </c>
      <c r="B92" s="55"/>
      <c r="C92" s="55"/>
      <c r="D92" s="55"/>
      <c r="E92" s="55"/>
      <c r="F92" s="55"/>
      <c r="G92" s="55"/>
      <c r="H92" s="55"/>
      <c r="I92" s="55"/>
      <c r="J92" s="55"/>
      <c r="K92" s="55"/>
      <c r="L92" s="55"/>
      <c r="M92" s="55"/>
      <c r="N92" s="55"/>
      <c r="O92" s="55"/>
      <c r="P92" s="55"/>
      <c r="Q92" s="55"/>
      <c r="R92" s="55"/>
      <c r="S92" s="55"/>
      <c r="T92" s="55"/>
      <c r="U92" s="55"/>
      <c r="V92" s="55"/>
      <c r="W92" s="55"/>
      <c r="X92" s="56"/>
      <c r="Y92" s="69"/>
      <c r="Z92" s="140">
        <f t="shared" si="46"/>
        <v>0</v>
      </c>
      <c r="AA92" s="140">
        <f t="shared" si="27"/>
        <v>0</v>
      </c>
      <c r="AB92" s="140">
        <f t="shared" si="28"/>
        <v>0</v>
      </c>
      <c r="AC92" s="140">
        <f t="shared" si="29"/>
        <v>0</v>
      </c>
      <c r="AD92" s="140">
        <f t="shared" si="30"/>
        <v>0</v>
      </c>
      <c r="AE92" s="140">
        <f t="shared" si="31"/>
        <v>0</v>
      </c>
      <c r="AF92" s="140">
        <f t="shared" si="32"/>
        <v>0</v>
      </c>
      <c r="AG92" s="140">
        <f t="shared" si="33"/>
        <v>0</v>
      </c>
      <c r="AH92" s="140">
        <f t="shared" si="34"/>
        <v>0</v>
      </c>
      <c r="AI92" s="140">
        <f t="shared" si="35"/>
        <v>0</v>
      </c>
      <c r="AJ92" s="140">
        <f t="shared" si="36"/>
        <v>0</v>
      </c>
      <c r="AK92" s="140">
        <f t="shared" si="37"/>
        <v>0</v>
      </c>
      <c r="AL92" s="140">
        <f t="shared" si="38"/>
        <v>0</v>
      </c>
      <c r="AM92" s="140">
        <f t="shared" si="39"/>
        <v>0</v>
      </c>
      <c r="AN92" s="140">
        <f t="shared" si="40"/>
        <v>0</v>
      </c>
      <c r="AO92" s="140">
        <f t="shared" si="41"/>
        <v>0</v>
      </c>
      <c r="AP92" s="140">
        <f t="shared" si="46"/>
        <v>0</v>
      </c>
      <c r="AQ92" s="140">
        <f t="shared" si="45"/>
        <v>0</v>
      </c>
      <c r="AR92" s="140">
        <f t="shared" si="42"/>
        <v>0</v>
      </c>
      <c r="AS92" s="140">
        <f t="shared" si="43"/>
        <v>0</v>
      </c>
      <c r="AT92" s="140">
        <f t="shared" si="46"/>
        <v>0</v>
      </c>
    </row>
    <row r="93" spans="1:46" x14ac:dyDescent="0.25">
      <c r="A93" s="58">
        <f t="shared" si="44"/>
        <v>87</v>
      </c>
      <c r="B93" s="55"/>
      <c r="C93" s="55"/>
      <c r="D93" s="55"/>
      <c r="E93" s="55"/>
      <c r="F93" s="55"/>
      <c r="G93" s="55"/>
      <c r="H93" s="55"/>
      <c r="I93" s="55"/>
      <c r="J93" s="55"/>
      <c r="K93" s="55"/>
      <c r="L93" s="55"/>
      <c r="M93" s="55"/>
      <c r="N93" s="55"/>
      <c r="O93" s="55"/>
      <c r="P93" s="55"/>
      <c r="Q93" s="55"/>
      <c r="R93" s="55"/>
      <c r="S93" s="55"/>
      <c r="T93" s="55"/>
      <c r="U93" s="55"/>
      <c r="V93" s="55"/>
      <c r="W93" s="55"/>
      <c r="X93" s="56"/>
      <c r="Y93" s="69"/>
      <c r="Z93" s="140">
        <f t="shared" si="46"/>
        <v>0</v>
      </c>
      <c r="AA93" s="140">
        <f t="shared" si="27"/>
        <v>0</v>
      </c>
      <c r="AB93" s="140">
        <f t="shared" si="28"/>
        <v>0</v>
      </c>
      <c r="AC93" s="140">
        <f t="shared" si="29"/>
        <v>0</v>
      </c>
      <c r="AD93" s="140">
        <f t="shared" si="30"/>
        <v>0</v>
      </c>
      <c r="AE93" s="140">
        <f t="shared" si="31"/>
        <v>0</v>
      </c>
      <c r="AF93" s="140">
        <f t="shared" si="32"/>
        <v>0</v>
      </c>
      <c r="AG93" s="140">
        <f t="shared" si="33"/>
        <v>0</v>
      </c>
      <c r="AH93" s="140">
        <f t="shared" si="34"/>
        <v>0</v>
      </c>
      <c r="AI93" s="140">
        <f t="shared" si="35"/>
        <v>0</v>
      </c>
      <c r="AJ93" s="140">
        <f t="shared" si="36"/>
        <v>0</v>
      </c>
      <c r="AK93" s="140">
        <f t="shared" si="37"/>
        <v>0</v>
      </c>
      <c r="AL93" s="140">
        <f t="shared" si="38"/>
        <v>0</v>
      </c>
      <c r="AM93" s="140">
        <f t="shared" si="39"/>
        <v>0</v>
      </c>
      <c r="AN93" s="140">
        <f t="shared" si="40"/>
        <v>0</v>
      </c>
      <c r="AO93" s="140">
        <f t="shared" si="41"/>
        <v>0</v>
      </c>
      <c r="AP93" s="140">
        <f t="shared" si="46"/>
        <v>0</v>
      </c>
      <c r="AQ93" s="140">
        <f t="shared" si="45"/>
        <v>0</v>
      </c>
      <c r="AR93" s="140">
        <f t="shared" si="42"/>
        <v>0</v>
      </c>
      <c r="AS93" s="140">
        <f t="shared" si="43"/>
        <v>0</v>
      </c>
      <c r="AT93" s="140">
        <f t="shared" si="46"/>
        <v>0</v>
      </c>
    </row>
    <row r="94" spans="1:46" x14ac:dyDescent="0.25">
      <c r="A94" s="58">
        <f t="shared" si="44"/>
        <v>88</v>
      </c>
      <c r="B94" s="55"/>
      <c r="C94" s="55"/>
      <c r="D94" s="55"/>
      <c r="E94" s="55"/>
      <c r="F94" s="55"/>
      <c r="G94" s="55"/>
      <c r="H94" s="55"/>
      <c r="I94" s="55"/>
      <c r="J94" s="55"/>
      <c r="K94" s="55"/>
      <c r="L94" s="55"/>
      <c r="M94" s="55"/>
      <c r="N94" s="55"/>
      <c r="O94" s="55"/>
      <c r="P94" s="55"/>
      <c r="Q94" s="55"/>
      <c r="R94" s="55"/>
      <c r="S94" s="55"/>
      <c r="T94" s="55"/>
      <c r="U94" s="55"/>
      <c r="V94" s="55"/>
      <c r="W94" s="55"/>
      <c r="X94" s="56"/>
      <c r="Y94" s="69"/>
      <c r="Z94" s="140">
        <f t="shared" si="46"/>
        <v>0</v>
      </c>
      <c r="AA94" s="140">
        <f t="shared" si="27"/>
        <v>0</v>
      </c>
      <c r="AB94" s="140">
        <f t="shared" si="28"/>
        <v>0</v>
      </c>
      <c r="AC94" s="140">
        <f t="shared" si="29"/>
        <v>0</v>
      </c>
      <c r="AD94" s="140">
        <f t="shared" si="30"/>
        <v>0</v>
      </c>
      <c r="AE94" s="140">
        <f t="shared" si="31"/>
        <v>0</v>
      </c>
      <c r="AF94" s="140">
        <f t="shared" si="32"/>
        <v>0</v>
      </c>
      <c r="AG94" s="140">
        <f t="shared" si="33"/>
        <v>0</v>
      </c>
      <c r="AH94" s="140">
        <f t="shared" si="34"/>
        <v>0</v>
      </c>
      <c r="AI94" s="140">
        <f t="shared" si="35"/>
        <v>0</v>
      </c>
      <c r="AJ94" s="140">
        <f t="shared" si="36"/>
        <v>0</v>
      </c>
      <c r="AK94" s="140">
        <f t="shared" si="37"/>
        <v>0</v>
      </c>
      <c r="AL94" s="140">
        <f t="shared" si="38"/>
        <v>0</v>
      </c>
      <c r="AM94" s="140">
        <f t="shared" si="39"/>
        <v>0</v>
      </c>
      <c r="AN94" s="140">
        <f t="shared" si="40"/>
        <v>0</v>
      </c>
      <c r="AO94" s="140">
        <f t="shared" si="41"/>
        <v>0</v>
      </c>
      <c r="AP94" s="140">
        <f t="shared" si="46"/>
        <v>0</v>
      </c>
      <c r="AQ94" s="140">
        <f t="shared" si="45"/>
        <v>0</v>
      </c>
      <c r="AR94" s="140">
        <f t="shared" si="42"/>
        <v>0</v>
      </c>
      <c r="AS94" s="140">
        <f t="shared" si="43"/>
        <v>0</v>
      </c>
      <c r="AT94" s="140">
        <f t="shared" si="46"/>
        <v>0</v>
      </c>
    </row>
    <row r="95" spans="1:46" x14ac:dyDescent="0.25">
      <c r="A95" s="58">
        <f t="shared" si="44"/>
        <v>89</v>
      </c>
      <c r="B95" s="55"/>
      <c r="C95" s="55"/>
      <c r="D95" s="55"/>
      <c r="E95" s="55"/>
      <c r="F95" s="55"/>
      <c r="G95" s="55"/>
      <c r="H95" s="55"/>
      <c r="I95" s="55"/>
      <c r="J95" s="55"/>
      <c r="K95" s="55"/>
      <c r="L95" s="55"/>
      <c r="M95" s="55"/>
      <c r="N95" s="55"/>
      <c r="O95" s="55"/>
      <c r="P95" s="55"/>
      <c r="Q95" s="55"/>
      <c r="R95" s="55"/>
      <c r="S95" s="55"/>
      <c r="T95" s="55"/>
      <c r="U95" s="55"/>
      <c r="V95" s="55"/>
      <c r="W95" s="55"/>
      <c r="X95" s="56"/>
      <c r="Y95" s="69"/>
      <c r="Z95" s="140">
        <f t="shared" si="46"/>
        <v>0</v>
      </c>
      <c r="AA95" s="140">
        <f t="shared" si="27"/>
        <v>0</v>
      </c>
      <c r="AB95" s="140">
        <f t="shared" si="28"/>
        <v>0</v>
      </c>
      <c r="AC95" s="140">
        <f t="shared" si="29"/>
        <v>0</v>
      </c>
      <c r="AD95" s="140">
        <f t="shared" si="30"/>
        <v>0</v>
      </c>
      <c r="AE95" s="140">
        <f t="shared" si="31"/>
        <v>0</v>
      </c>
      <c r="AF95" s="140">
        <f t="shared" si="32"/>
        <v>0</v>
      </c>
      <c r="AG95" s="140">
        <f t="shared" si="33"/>
        <v>0</v>
      </c>
      <c r="AH95" s="140">
        <f t="shared" si="34"/>
        <v>0</v>
      </c>
      <c r="AI95" s="140">
        <f t="shared" si="35"/>
        <v>0</v>
      </c>
      <c r="AJ95" s="140">
        <f t="shared" si="36"/>
        <v>0</v>
      </c>
      <c r="AK95" s="140">
        <f t="shared" si="37"/>
        <v>0</v>
      </c>
      <c r="AL95" s="140">
        <f t="shared" si="38"/>
        <v>0</v>
      </c>
      <c r="AM95" s="140">
        <f t="shared" si="39"/>
        <v>0</v>
      </c>
      <c r="AN95" s="140">
        <f t="shared" si="40"/>
        <v>0</v>
      </c>
      <c r="AO95" s="140">
        <f t="shared" si="41"/>
        <v>0</v>
      </c>
      <c r="AP95" s="140">
        <f t="shared" si="46"/>
        <v>0</v>
      </c>
      <c r="AQ95" s="140">
        <f t="shared" si="45"/>
        <v>0</v>
      </c>
      <c r="AR95" s="140">
        <f t="shared" si="42"/>
        <v>0</v>
      </c>
      <c r="AS95" s="140">
        <f t="shared" si="43"/>
        <v>0</v>
      </c>
      <c r="AT95" s="140">
        <f t="shared" si="46"/>
        <v>0</v>
      </c>
    </row>
    <row r="96" spans="1:46" x14ac:dyDescent="0.25">
      <c r="A96" s="58">
        <f t="shared" si="44"/>
        <v>90</v>
      </c>
      <c r="B96" s="55"/>
      <c r="C96" s="55"/>
      <c r="D96" s="55"/>
      <c r="E96" s="55"/>
      <c r="F96" s="55"/>
      <c r="G96" s="55"/>
      <c r="H96" s="55"/>
      <c r="I96" s="55"/>
      <c r="J96" s="55"/>
      <c r="K96" s="55"/>
      <c r="L96" s="55"/>
      <c r="M96" s="55"/>
      <c r="N96" s="55"/>
      <c r="O96" s="55"/>
      <c r="P96" s="55"/>
      <c r="Q96" s="55"/>
      <c r="R96" s="55"/>
      <c r="S96" s="55"/>
      <c r="T96" s="55"/>
      <c r="U96" s="55"/>
      <c r="V96" s="55"/>
      <c r="W96" s="55"/>
      <c r="X96" s="56"/>
      <c r="Y96" s="69"/>
      <c r="Z96" s="140">
        <f t="shared" si="46"/>
        <v>0</v>
      </c>
      <c r="AA96" s="140">
        <f t="shared" si="27"/>
        <v>0</v>
      </c>
      <c r="AB96" s="140">
        <f t="shared" si="28"/>
        <v>0</v>
      </c>
      <c r="AC96" s="140">
        <f t="shared" si="29"/>
        <v>0</v>
      </c>
      <c r="AD96" s="140">
        <f t="shared" si="30"/>
        <v>0</v>
      </c>
      <c r="AE96" s="140">
        <f t="shared" si="31"/>
        <v>0</v>
      </c>
      <c r="AF96" s="140">
        <f t="shared" si="32"/>
        <v>0</v>
      </c>
      <c r="AG96" s="140">
        <f t="shared" si="33"/>
        <v>0</v>
      </c>
      <c r="AH96" s="140">
        <f t="shared" si="34"/>
        <v>0</v>
      </c>
      <c r="AI96" s="140">
        <f t="shared" si="35"/>
        <v>0</v>
      </c>
      <c r="AJ96" s="140">
        <f t="shared" si="36"/>
        <v>0</v>
      </c>
      <c r="AK96" s="140">
        <f t="shared" si="37"/>
        <v>0</v>
      </c>
      <c r="AL96" s="140">
        <f t="shared" si="38"/>
        <v>0</v>
      </c>
      <c r="AM96" s="140">
        <f t="shared" si="39"/>
        <v>0</v>
      </c>
      <c r="AN96" s="140">
        <f t="shared" si="40"/>
        <v>0</v>
      </c>
      <c r="AO96" s="140">
        <f t="shared" si="41"/>
        <v>0</v>
      </c>
      <c r="AP96" s="140">
        <f t="shared" si="46"/>
        <v>0</v>
      </c>
      <c r="AQ96" s="140">
        <f t="shared" si="45"/>
        <v>0</v>
      </c>
      <c r="AR96" s="140">
        <f t="shared" si="42"/>
        <v>0</v>
      </c>
      <c r="AS96" s="140">
        <f t="shared" si="43"/>
        <v>0</v>
      </c>
      <c r="AT96" s="140">
        <f t="shared" si="46"/>
        <v>0</v>
      </c>
    </row>
    <row r="97" spans="1:46" x14ac:dyDescent="0.25">
      <c r="A97" s="58">
        <f t="shared" si="44"/>
        <v>91</v>
      </c>
      <c r="B97" s="55"/>
      <c r="C97" s="55"/>
      <c r="D97" s="55"/>
      <c r="E97" s="55"/>
      <c r="F97" s="55"/>
      <c r="G97" s="55"/>
      <c r="H97" s="55"/>
      <c r="I97" s="55"/>
      <c r="J97" s="55"/>
      <c r="K97" s="55"/>
      <c r="L97" s="55"/>
      <c r="M97" s="55"/>
      <c r="N97" s="55"/>
      <c r="O97" s="55"/>
      <c r="P97" s="55"/>
      <c r="Q97" s="55"/>
      <c r="R97" s="55"/>
      <c r="S97" s="55"/>
      <c r="T97" s="55"/>
      <c r="U97" s="55"/>
      <c r="V97" s="55"/>
      <c r="W97" s="55"/>
      <c r="X97" s="56"/>
      <c r="Y97" s="69"/>
      <c r="Z97" s="140">
        <f t="shared" si="46"/>
        <v>0</v>
      </c>
      <c r="AA97" s="140">
        <f t="shared" si="27"/>
        <v>0</v>
      </c>
      <c r="AB97" s="140">
        <f t="shared" si="28"/>
        <v>0</v>
      </c>
      <c r="AC97" s="140">
        <f t="shared" si="29"/>
        <v>0</v>
      </c>
      <c r="AD97" s="140">
        <f t="shared" si="30"/>
        <v>0</v>
      </c>
      <c r="AE97" s="140">
        <f t="shared" si="31"/>
        <v>0</v>
      </c>
      <c r="AF97" s="140">
        <f t="shared" si="32"/>
        <v>0</v>
      </c>
      <c r="AG97" s="140">
        <f t="shared" si="33"/>
        <v>0</v>
      </c>
      <c r="AH97" s="140">
        <f t="shared" si="34"/>
        <v>0</v>
      </c>
      <c r="AI97" s="140">
        <f t="shared" si="35"/>
        <v>0</v>
      </c>
      <c r="AJ97" s="140">
        <f t="shared" si="36"/>
        <v>0</v>
      </c>
      <c r="AK97" s="140">
        <f t="shared" si="37"/>
        <v>0</v>
      </c>
      <c r="AL97" s="140">
        <f t="shared" si="38"/>
        <v>0</v>
      </c>
      <c r="AM97" s="140">
        <f t="shared" si="39"/>
        <v>0</v>
      </c>
      <c r="AN97" s="140">
        <f t="shared" si="40"/>
        <v>0</v>
      </c>
      <c r="AO97" s="140">
        <f t="shared" si="41"/>
        <v>0</v>
      </c>
      <c r="AP97" s="140">
        <f t="shared" si="46"/>
        <v>0</v>
      </c>
      <c r="AQ97" s="140">
        <f t="shared" si="45"/>
        <v>0</v>
      </c>
      <c r="AR97" s="140">
        <f t="shared" si="42"/>
        <v>0</v>
      </c>
      <c r="AS97" s="140">
        <f t="shared" si="43"/>
        <v>0</v>
      </c>
      <c r="AT97" s="140">
        <f t="shared" si="46"/>
        <v>0</v>
      </c>
    </row>
    <row r="98" spans="1:46" x14ac:dyDescent="0.25">
      <c r="A98" s="58">
        <f t="shared" si="44"/>
        <v>92</v>
      </c>
      <c r="B98" s="55"/>
      <c r="C98" s="55"/>
      <c r="D98" s="55"/>
      <c r="E98" s="55"/>
      <c r="F98" s="55"/>
      <c r="G98" s="55"/>
      <c r="H98" s="55"/>
      <c r="I98" s="55"/>
      <c r="J98" s="55"/>
      <c r="K98" s="55"/>
      <c r="L98" s="55"/>
      <c r="M98" s="55"/>
      <c r="N98" s="55"/>
      <c r="O98" s="55"/>
      <c r="P98" s="55"/>
      <c r="Q98" s="55"/>
      <c r="R98" s="55"/>
      <c r="S98" s="55"/>
      <c r="T98" s="55"/>
      <c r="U98" s="55"/>
      <c r="V98" s="55"/>
      <c r="W98" s="55"/>
      <c r="X98" s="56"/>
      <c r="Y98" s="69"/>
      <c r="Z98" s="140">
        <f t="shared" ref="Z98:Z161" si="47">IF(D98="x",$Y98,0)</f>
        <v>0</v>
      </c>
      <c r="AA98" s="140">
        <f t="shared" si="27"/>
        <v>0</v>
      </c>
      <c r="AB98" s="140">
        <f t="shared" si="28"/>
        <v>0</v>
      </c>
      <c r="AC98" s="140">
        <f t="shared" si="29"/>
        <v>0</v>
      </c>
      <c r="AD98" s="140">
        <f t="shared" si="30"/>
        <v>0</v>
      </c>
      <c r="AE98" s="140">
        <f t="shared" si="31"/>
        <v>0</v>
      </c>
      <c r="AF98" s="140">
        <f t="shared" si="32"/>
        <v>0</v>
      </c>
      <c r="AG98" s="140">
        <f t="shared" si="33"/>
        <v>0</v>
      </c>
      <c r="AH98" s="140">
        <f t="shared" si="34"/>
        <v>0</v>
      </c>
      <c r="AI98" s="140">
        <f t="shared" si="35"/>
        <v>0</v>
      </c>
      <c r="AJ98" s="140">
        <f t="shared" si="36"/>
        <v>0</v>
      </c>
      <c r="AK98" s="140">
        <f t="shared" si="37"/>
        <v>0</v>
      </c>
      <c r="AL98" s="140">
        <f t="shared" si="38"/>
        <v>0</v>
      </c>
      <c r="AM98" s="140">
        <f t="shared" si="39"/>
        <v>0</v>
      </c>
      <c r="AN98" s="140">
        <f t="shared" si="40"/>
        <v>0</v>
      </c>
      <c r="AO98" s="140">
        <f t="shared" si="41"/>
        <v>0</v>
      </c>
      <c r="AP98" s="140">
        <f t="shared" ref="AP98:AP161" si="48">IF(T98="x",$Y98,0)</f>
        <v>0</v>
      </c>
      <c r="AQ98" s="140">
        <f t="shared" si="45"/>
        <v>0</v>
      </c>
      <c r="AR98" s="140">
        <f t="shared" si="42"/>
        <v>0</v>
      </c>
      <c r="AS98" s="140">
        <f t="shared" si="43"/>
        <v>0</v>
      </c>
      <c r="AT98" s="140">
        <f t="shared" ref="AT98:AT161" si="49">IF(X98="x",$Y98,0)</f>
        <v>0</v>
      </c>
    </row>
    <row r="99" spans="1:46" x14ac:dyDescent="0.25">
      <c r="A99" s="58">
        <f t="shared" si="44"/>
        <v>93</v>
      </c>
      <c r="B99" s="55"/>
      <c r="C99" s="55"/>
      <c r="D99" s="55"/>
      <c r="E99" s="55"/>
      <c r="F99" s="55"/>
      <c r="G99" s="55"/>
      <c r="H99" s="55"/>
      <c r="I99" s="55"/>
      <c r="J99" s="55"/>
      <c r="K99" s="55"/>
      <c r="L99" s="55"/>
      <c r="M99" s="55"/>
      <c r="N99" s="55"/>
      <c r="O99" s="55"/>
      <c r="P99" s="55"/>
      <c r="Q99" s="55"/>
      <c r="R99" s="55"/>
      <c r="S99" s="55"/>
      <c r="T99" s="55"/>
      <c r="U99" s="55"/>
      <c r="V99" s="55"/>
      <c r="W99" s="55"/>
      <c r="X99" s="56"/>
      <c r="Y99" s="69"/>
      <c r="Z99" s="140">
        <f t="shared" si="47"/>
        <v>0</v>
      </c>
      <c r="AA99" s="140">
        <f t="shared" si="27"/>
        <v>0</v>
      </c>
      <c r="AB99" s="140">
        <f t="shared" si="28"/>
        <v>0</v>
      </c>
      <c r="AC99" s="140">
        <f t="shared" si="29"/>
        <v>0</v>
      </c>
      <c r="AD99" s="140">
        <f t="shared" si="30"/>
        <v>0</v>
      </c>
      <c r="AE99" s="140">
        <f t="shared" si="31"/>
        <v>0</v>
      </c>
      <c r="AF99" s="140">
        <f t="shared" si="32"/>
        <v>0</v>
      </c>
      <c r="AG99" s="140">
        <f t="shared" si="33"/>
        <v>0</v>
      </c>
      <c r="AH99" s="140">
        <f t="shared" si="34"/>
        <v>0</v>
      </c>
      <c r="AI99" s="140">
        <f t="shared" si="35"/>
        <v>0</v>
      </c>
      <c r="AJ99" s="140">
        <f t="shared" si="36"/>
        <v>0</v>
      </c>
      <c r="AK99" s="140">
        <f t="shared" si="37"/>
        <v>0</v>
      </c>
      <c r="AL99" s="140">
        <f t="shared" si="38"/>
        <v>0</v>
      </c>
      <c r="AM99" s="140">
        <f t="shared" si="39"/>
        <v>0</v>
      </c>
      <c r="AN99" s="140">
        <f t="shared" si="40"/>
        <v>0</v>
      </c>
      <c r="AO99" s="140">
        <f t="shared" si="41"/>
        <v>0</v>
      </c>
      <c r="AP99" s="140">
        <f t="shared" si="48"/>
        <v>0</v>
      </c>
      <c r="AQ99" s="140">
        <f t="shared" si="45"/>
        <v>0</v>
      </c>
      <c r="AR99" s="140">
        <f t="shared" si="42"/>
        <v>0</v>
      </c>
      <c r="AS99" s="140">
        <f t="shared" si="43"/>
        <v>0</v>
      </c>
      <c r="AT99" s="140">
        <f t="shared" si="49"/>
        <v>0</v>
      </c>
    </row>
    <row r="100" spans="1:46" x14ac:dyDescent="0.25">
      <c r="A100" s="58">
        <f t="shared" si="44"/>
        <v>94</v>
      </c>
      <c r="B100" s="55"/>
      <c r="C100" s="55"/>
      <c r="D100" s="55"/>
      <c r="E100" s="55"/>
      <c r="F100" s="55"/>
      <c r="G100" s="55"/>
      <c r="H100" s="55"/>
      <c r="I100" s="55"/>
      <c r="J100" s="55"/>
      <c r="K100" s="55"/>
      <c r="L100" s="55"/>
      <c r="M100" s="55"/>
      <c r="N100" s="55"/>
      <c r="O100" s="55"/>
      <c r="P100" s="55"/>
      <c r="Q100" s="55"/>
      <c r="R100" s="55"/>
      <c r="S100" s="55"/>
      <c r="T100" s="55"/>
      <c r="U100" s="55"/>
      <c r="V100" s="55"/>
      <c r="W100" s="55"/>
      <c r="X100" s="56"/>
      <c r="Y100" s="69"/>
      <c r="Z100" s="140">
        <f t="shared" si="47"/>
        <v>0</v>
      </c>
      <c r="AA100" s="140">
        <f t="shared" si="27"/>
        <v>0</v>
      </c>
      <c r="AB100" s="140">
        <f t="shared" si="28"/>
        <v>0</v>
      </c>
      <c r="AC100" s="140">
        <f t="shared" si="29"/>
        <v>0</v>
      </c>
      <c r="AD100" s="140">
        <f t="shared" si="30"/>
        <v>0</v>
      </c>
      <c r="AE100" s="140">
        <f t="shared" si="31"/>
        <v>0</v>
      </c>
      <c r="AF100" s="140">
        <f t="shared" si="32"/>
        <v>0</v>
      </c>
      <c r="AG100" s="140">
        <f t="shared" si="33"/>
        <v>0</v>
      </c>
      <c r="AH100" s="140">
        <f t="shared" si="34"/>
        <v>0</v>
      </c>
      <c r="AI100" s="140">
        <f t="shared" si="35"/>
        <v>0</v>
      </c>
      <c r="AJ100" s="140">
        <f t="shared" si="36"/>
        <v>0</v>
      </c>
      <c r="AK100" s="140">
        <f t="shared" si="37"/>
        <v>0</v>
      </c>
      <c r="AL100" s="140">
        <f t="shared" si="38"/>
        <v>0</v>
      </c>
      <c r="AM100" s="140">
        <f t="shared" si="39"/>
        <v>0</v>
      </c>
      <c r="AN100" s="140">
        <f t="shared" si="40"/>
        <v>0</v>
      </c>
      <c r="AO100" s="140">
        <f t="shared" si="41"/>
        <v>0</v>
      </c>
      <c r="AP100" s="140">
        <f t="shared" si="48"/>
        <v>0</v>
      </c>
      <c r="AQ100" s="140">
        <f t="shared" si="45"/>
        <v>0</v>
      </c>
      <c r="AR100" s="140">
        <f t="shared" si="42"/>
        <v>0</v>
      </c>
      <c r="AS100" s="140">
        <f t="shared" si="43"/>
        <v>0</v>
      </c>
      <c r="AT100" s="140">
        <f t="shared" si="49"/>
        <v>0</v>
      </c>
    </row>
    <row r="101" spans="1:46" x14ac:dyDescent="0.25">
      <c r="A101" s="58">
        <f t="shared" si="44"/>
        <v>95</v>
      </c>
      <c r="B101" s="55"/>
      <c r="C101" s="55"/>
      <c r="D101" s="55"/>
      <c r="E101" s="55"/>
      <c r="F101" s="55"/>
      <c r="G101" s="55"/>
      <c r="H101" s="55"/>
      <c r="I101" s="55"/>
      <c r="J101" s="55"/>
      <c r="K101" s="55"/>
      <c r="L101" s="55"/>
      <c r="M101" s="55"/>
      <c r="N101" s="55"/>
      <c r="O101" s="55"/>
      <c r="P101" s="55"/>
      <c r="Q101" s="55"/>
      <c r="R101" s="55"/>
      <c r="S101" s="55"/>
      <c r="T101" s="55"/>
      <c r="U101" s="55"/>
      <c r="V101" s="55"/>
      <c r="W101" s="55"/>
      <c r="X101" s="56"/>
      <c r="Y101" s="69"/>
      <c r="Z101" s="140">
        <f t="shared" si="47"/>
        <v>0</v>
      </c>
      <c r="AA101" s="140">
        <f t="shared" si="27"/>
        <v>0</v>
      </c>
      <c r="AB101" s="140">
        <f t="shared" si="28"/>
        <v>0</v>
      </c>
      <c r="AC101" s="140">
        <f t="shared" si="29"/>
        <v>0</v>
      </c>
      <c r="AD101" s="140">
        <f t="shared" si="30"/>
        <v>0</v>
      </c>
      <c r="AE101" s="140">
        <f t="shared" si="31"/>
        <v>0</v>
      </c>
      <c r="AF101" s="140">
        <f t="shared" si="32"/>
        <v>0</v>
      </c>
      <c r="AG101" s="140">
        <f t="shared" si="33"/>
        <v>0</v>
      </c>
      <c r="AH101" s="140">
        <f t="shared" si="34"/>
        <v>0</v>
      </c>
      <c r="AI101" s="140">
        <f t="shared" si="35"/>
        <v>0</v>
      </c>
      <c r="AJ101" s="140">
        <f t="shared" si="36"/>
        <v>0</v>
      </c>
      <c r="AK101" s="140">
        <f t="shared" si="37"/>
        <v>0</v>
      </c>
      <c r="AL101" s="140">
        <f t="shared" si="38"/>
        <v>0</v>
      </c>
      <c r="AM101" s="140">
        <f t="shared" si="39"/>
        <v>0</v>
      </c>
      <c r="AN101" s="140">
        <f t="shared" si="40"/>
        <v>0</v>
      </c>
      <c r="AO101" s="140">
        <f t="shared" si="41"/>
        <v>0</v>
      </c>
      <c r="AP101" s="140">
        <f t="shared" si="48"/>
        <v>0</v>
      </c>
      <c r="AQ101" s="140">
        <f t="shared" si="45"/>
        <v>0</v>
      </c>
      <c r="AR101" s="140">
        <f t="shared" si="42"/>
        <v>0</v>
      </c>
      <c r="AS101" s="140">
        <f t="shared" si="43"/>
        <v>0</v>
      </c>
      <c r="AT101" s="140">
        <f t="shared" si="49"/>
        <v>0</v>
      </c>
    </row>
    <row r="102" spans="1:46" x14ac:dyDescent="0.25">
      <c r="A102" s="58">
        <f t="shared" si="44"/>
        <v>96</v>
      </c>
      <c r="B102" s="55"/>
      <c r="C102" s="55"/>
      <c r="D102" s="55"/>
      <c r="E102" s="55"/>
      <c r="F102" s="55"/>
      <c r="G102" s="55"/>
      <c r="H102" s="55"/>
      <c r="I102" s="55"/>
      <c r="J102" s="55"/>
      <c r="K102" s="55"/>
      <c r="L102" s="55"/>
      <c r="M102" s="55"/>
      <c r="N102" s="55"/>
      <c r="O102" s="55"/>
      <c r="P102" s="55"/>
      <c r="Q102" s="55"/>
      <c r="R102" s="55"/>
      <c r="S102" s="55"/>
      <c r="T102" s="55"/>
      <c r="U102" s="55"/>
      <c r="V102" s="55"/>
      <c r="W102" s="55"/>
      <c r="X102" s="56"/>
      <c r="Y102" s="69"/>
      <c r="Z102" s="140">
        <f t="shared" si="47"/>
        <v>0</v>
      </c>
      <c r="AA102" s="140">
        <f t="shared" si="27"/>
        <v>0</v>
      </c>
      <c r="AB102" s="140">
        <f t="shared" si="28"/>
        <v>0</v>
      </c>
      <c r="AC102" s="140">
        <f t="shared" si="29"/>
        <v>0</v>
      </c>
      <c r="AD102" s="140">
        <f t="shared" si="30"/>
        <v>0</v>
      </c>
      <c r="AE102" s="140">
        <f t="shared" si="31"/>
        <v>0</v>
      </c>
      <c r="AF102" s="140">
        <f t="shared" si="32"/>
        <v>0</v>
      </c>
      <c r="AG102" s="140">
        <f t="shared" si="33"/>
        <v>0</v>
      </c>
      <c r="AH102" s="140">
        <f t="shared" si="34"/>
        <v>0</v>
      </c>
      <c r="AI102" s="140">
        <f t="shared" si="35"/>
        <v>0</v>
      </c>
      <c r="AJ102" s="140">
        <f t="shared" si="36"/>
        <v>0</v>
      </c>
      <c r="AK102" s="140">
        <f t="shared" si="37"/>
        <v>0</v>
      </c>
      <c r="AL102" s="140">
        <f t="shared" si="38"/>
        <v>0</v>
      </c>
      <c r="AM102" s="140">
        <f t="shared" si="39"/>
        <v>0</v>
      </c>
      <c r="AN102" s="140">
        <f t="shared" si="40"/>
        <v>0</v>
      </c>
      <c r="AO102" s="140">
        <f t="shared" si="41"/>
        <v>0</v>
      </c>
      <c r="AP102" s="140">
        <f t="shared" si="48"/>
        <v>0</v>
      </c>
      <c r="AQ102" s="140">
        <f t="shared" si="45"/>
        <v>0</v>
      </c>
      <c r="AR102" s="140">
        <f t="shared" si="42"/>
        <v>0</v>
      </c>
      <c r="AS102" s="140">
        <f t="shared" si="43"/>
        <v>0</v>
      </c>
      <c r="AT102" s="140">
        <f t="shared" si="49"/>
        <v>0</v>
      </c>
    </row>
    <row r="103" spans="1:46" x14ac:dyDescent="0.25">
      <c r="A103" s="58">
        <f t="shared" si="44"/>
        <v>97</v>
      </c>
      <c r="B103" s="55"/>
      <c r="C103" s="55"/>
      <c r="D103" s="55"/>
      <c r="E103" s="55"/>
      <c r="F103" s="55"/>
      <c r="G103" s="55"/>
      <c r="H103" s="55"/>
      <c r="I103" s="55"/>
      <c r="J103" s="55"/>
      <c r="K103" s="55"/>
      <c r="L103" s="55"/>
      <c r="M103" s="55"/>
      <c r="N103" s="55"/>
      <c r="O103" s="55"/>
      <c r="P103" s="55"/>
      <c r="Q103" s="55"/>
      <c r="R103" s="55"/>
      <c r="S103" s="55"/>
      <c r="T103" s="55"/>
      <c r="U103" s="55"/>
      <c r="V103" s="55"/>
      <c r="W103" s="55"/>
      <c r="X103" s="56"/>
      <c r="Y103" s="69"/>
      <c r="Z103" s="140">
        <f t="shared" si="47"/>
        <v>0</v>
      </c>
      <c r="AA103" s="140">
        <f t="shared" si="27"/>
        <v>0</v>
      </c>
      <c r="AB103" s="140">
        <f t="shared" si="28"/>
        <v>0</v>
      </c>
      <c r="AC103" s="140">
        <f t="shared" si="29"/>
        <v>0</v>
      </c>
      <c r="AD103" s="140">
        <f t="shared" si="30"/>
        <v>0</v>
      </c>
      <c r="AE103" s="140">
        <f t="shared" si="31"/>
        <v>0</v>
      </c>
      <c r="AF103" s="140">
        <f t="shared" si="32"/>
        <v>0</v>
      </c>
      <c r="AG103" s="140">
        <f t="shared" si="33"/>
        <v>0</v>
      </c>
      <c r="AH103" s="140">
        <f t="shared" si="34"/>
        <v>0</v>
      </c>
      <c r="AI103" s="140">
        <f t="shared" si="35"/>
        <v>0</v>
      </c>
      <c r="AJ103" s="140">
        <f t="shared" si="36"/>
        <v>0</v>
      </c>
      <c r="AK103" s="140">
        <f t="shared" si="37"/>
        <v>0</v>
      </c>
      <c r="AL103" s="140">
        <f t="shared" si="38"/>
        <v>0</v>
      </c>
      <c r="AM103" s="140">
        <f t="shared" si="39"/>
        <v>0</v>
      </c>
      <c r="AN103" s="140">
        <f t="shared" si="40"/>
        <v>0</v>
      </c>
      <c r="AO103" s="140">
        <f t="shared" si="41"/>
        <v>0</v>
      </c>
      <c r="AP103" s="140">
        <f t="shared" si="48"/>
        <v>0</v>
      </c>
      <c r="AQ103" s="140">
        <f t="shared" si="45"/>
        <v>0</v>
      </c>
      <c r="AR103" s="140">
        <f t="shared" si="42"/>
        <v>0</v>
      </c>
      <c r="AS103" s="140">
        <f t="shared" si="43"/>
        <v>0</v>
      </c>
      <c r="AT103" s="140">
        <f t="shared" si="49"/>
        <v>0</v>
      </c>
    </row>
    <row r="104" spans="1:46" x14ac:dyDescent="0.25">
      <c r="A104" s="58">
        <f t="shared" si="44"/>
        <v>98</v>
      </c>
      <c r="B104" s="55"/>
      <c r="C104" s="55"/>
      <c r="D104" s="55"/>
      <c r="E104" s="55"/>
      <c r="F104" s="55"/>
      <c r="G104" s="55"/>
      <c r="H104" s="55"/>
      <c r="I104" s="55"/>
      <c r="J104" s="55"/>
      <c r="K104" s="55"/>
      <c r="L104" s="55"/>
      <c r="M104" s="55"/>
      <c r="N104" s="55"/>
      <c r="O104" s="55"/>
      <c r="P104" s="55"/>
      <c r="Q104" s="55"/>
      <c r="R104" s="55"/>
      <c r="S104" s="55"/>
      <c r="T104" s="55"/>
      <c r="U104" s="55"/>
      <c r="V104" s="55"/>
      <c r="W104" s="55"/>
      <c r="X104" s="56"/>
      <c r="Y104" s="69"/>
      <c r="Z104" s="140">
        <f t="shared" si="47"/>
        <v>0</v>
      </c>
      <c r="AA104" s="140">
        <f t="shared" si="27"/>
        <v>0</v>
      </c>
      <c r="AB104" s="140">
        <f t="shared" si="28"/>
        <v>0</v>
      </c>
      <c r="AC104" s="140">
        <f t="shared" si="29"/>
        <v>0</v>
      </c>
      <c r="AD104" s="140">
        <f t="shared" si="30"/>
        <v>0</v>
      </c>
      <c r="AE104" s="140">
        <f t="shared" si="31"/>
        <v>0</v>
      </c>
      <c r="AF104" s="140">
        <f t="shared" si="32"/>
        <v>0</v>
      </c>
      <c r="AG104" s="140">
        <f t="shared" si="33"/>
        <v>0</v>
      </c>
      <c r="AH104" s="140">
        <f t="shared" si="34"/>
        <v>0</v>
      </c>
      <c r="AI104" s="140">
        <f t="shared" si="35"/>
        <v>0</v>
      </c>
      <c r="AJ104" s="140">
        <f t="shared" si="36"/>
        <v>0</v>
      </c>
      <c r="AK104" s="140">
        <f t="shared" si="37"/>
        <v>0</v>
      </c>
      <c r="AL104" s="140">
        <f t="shared" si="38"/>
        <v>0</v>
      </c>
      <c r="AM104" s="140">
        <f t="shared" si="39"/>
        <v>0</v>
      </c>
      <c r="AN104" s="140">
        <f t="shared" si="40"/>
        <v>0</v>
      </c>
      <c r="AO104" s="140">
        <f t="shared" si="41"/>
        <v>0</v>
      </c>
      <c r="AP104" s="140">
        <f t="shared" si="48"/>
        <v>0</v>
      </c>
      <c r="AQ104" s="140">
        <f t="shared" si="45"/>
        <v>0</v>
      </c>
      <c r="AR104" s="140">
        <f t="shared" si="42"/>
        <v>0</v>
      </c>
      <c r="AS104" s="140">
        <f t="shared" si="43"/>
        <v>0</v>
      </c>
      <c r="AT104" s="140">
        <f t="shared" si="49"/>
        <v>0</v>
      </c>
    </row>
    <row r="105" spans="1:46" x14ac:dyDescent="0.25">
      <c r="A105" s="58">
        <f t="shared" si="44"/>
        <v>99</v>
      </c>
      <c r="B105" s="55"/>
      <c r="C105" s="55"/>
      <c r="D105" s="55"/>
      <c r="E105" s="55"/>
      <c r="F105" s="55"/>
      <c r="G105" s="55"/>
      <c r="H105" s="55"/>
      <c r="I105" s="55"/>
      <c r="J105" s="55"/>
      <c r="K105" s="55"/>
      <c r="L105" s="55"/>
      <c r="M105" s="55"/>
      <c r="N105" s="55"/>
      <c r="O105" s="55"/>
      <c r="P105" s="55"/>
      <c r="Q105" s="55"/>
      <c r="R105" s="55"/>
      <c r="S105" s="55"/>
      <c r="T105" s="55"/>
      <c r="U105" s="55"/>
      <c r="V105" s="55"/>
      <c r="W105" s="55"/>
      <c r="X105" s="56"/>
      <c r="Y105" s="69"/>
      <c r="Z105" s="140">
        <f t="shared" si="47"/>
        <v>0</v>
      </c>
      <c r="AA105" s="140">
        <f t="shared" si="27"/>
        <v>0</v>
      </c>
      <c r="AB105" s="140">
        <f t="shared" si="28"/>
        <v>0</v>
      </c>
      <c r="AC105" s="140">
        <f t="shared" si="29"/>
        <v>0</v>
      </c>
      <c r="AD105" s="140">
        <f t="shared" si="30"/>
        <v>0</v>
      </c>
      <c r="AE105" s="140">
        <f t="shared" si="31"/>
        <v>0</v>
      </c>
      <c r="AF105" s="140">
        <f t="shared" si="32"/>
        <v>0</v>
      </c>
      <c r="AG105" s="140">
        <f t="shared" si="33"/>
        <v>0</v>
      </c>
      <c r="AH105" s="140">
        <f t="shared" si="34"/>
        <v>0</v>
      </c>
      <c r="AI105" s="140">
        <f t="shared" si="35"/>
        <v>0</v>
      </c>
      <c r="AJ105" s="140">
        <f t="shared" si="36"/>
        <v>0</v>
      </c>
      <c r="AK105" s="140">
        <f t="shared" si="37"/>
        <v>0</v>
      </c>
      <c r="AL105" s="140">
        <f t="shared" si="38"/>
        <v>0</v>
      </c>
      <c r="AM105" s="140">
        <f t="shared" si="39"/>
        <v>0</v>
      </c>
      <c r="AN105" s="140">
        <f t="shared" si="40"/>
        <v>0</v>
      </c>
      <c r="AO105" s="140">
        <f t="shared" si="41"/>
        <v>0</v>
      </c>
      <c r="AP105" s="140">
        <f t="shared" si="48"/>
        <v>0</v>
      </c>
      <c r="AQ105" s="140">
        <f t="shared" si="45"/>
        <v>0</v>
      </c>
      <c r="AR105" s="140">
        <f t="shared" si="42"/>
        <v>0</v>
      </c>
      <c r="AS105" s="140">
        <f t="shared" si="43"/>
        <v>0</v>
      </c>
      <c r="AT105" s="140">
        <f t="shared" si="49"/>
        <v>0</v>
      </c>
    </row>
    <row r="106" spans="1:46" x14ac:dyDescent="0.25">
      <c r="A106" s="58">
        <f t="shared" si="44"/>
        <v>100</v>
      </c>
      <c r="B106" s="55"/>
      <c r="C106" s="55"/>
      <c r="D106" s="55"/>
      <c r="E106" s="55"/>
      <c r="F106" s="55"/>
      <c r="G106" s="55"/>
      <c r="H106" s="55"/>
      <c r="I106" s="55"/>
      <c r="J106" s="55"/>
      <c r="K106" s="55"/>
      <c r="L106" s="55"/>
      <c r="M106" s="55"/>
      <c r="N106" s="55"/>
      <c r="O106" s="55"/>
      <c r="P106" s="55"/>
      <c r="Q106" s="55"/>
      <c r="R106" s="55"/>
      <c r="S106" s="55"/>
      <c r="T106" s="55"/>
      <c r="U106" s="55"/>
      <c r="V106" s="55"/>
      <c r="W106" s="55"/>
      <c r="X106" s="56"/>
      <c r="Y106" s="69"/>
      <c r="Z106" s="140">
        <f t="shared" si="47"/>
        <v>0</v>
      </c>
      <c r="AA106" s="140">
        <f t="shared" si="27"/>
        <v>0</v>
      </c>
      <c r="AB106" s="140">
        <f t="shared" si="28"/>
        <v>0</v>
      </c>
      <c r="AC106" s="140">
        <f t="shared" si="29"/>
        <v>0</v>
      </c>
      <c r="AD106" s="140">
        <f t="shared" si="30"/>
        <v>0</v>
      </c>
      <c r="AE106" s="140">
        <f t="shared" si="31"/>
        <v>0</v>
      </c>
      <c r="AF106" s="140">
        <f t="shared" si="32"/>
        <v>0</v>
      </c>
      <c r="AG106" s="140">
        <f t="shared" si="33"/>
        <v>0</v>
      </c>
      <c r="AH106" s="140">
        <f t="shared" si="34"/>
        <v>0</v>
      </c>
      <c r="AI106" s="140">
        <f t="shared" si="35"/>
        <v>0</v>
      </c>
      <c r="AJ106" s="140">
        <f t="shared" si="36"/>
        <v>0</v>
      </c>
      <c r="AK106" s="140">
        <f t="shared" si="37"/>
        <v>0</v>
      </c>
      <c r="AL106" s="140">
        <f t="shared" si="38"/>
        <v>0</v>
      </c>
      <c r="AM106" s="140">
        <f t="shared" si="39"/>
        <v>0</v>
      </c>
      <c r="AN106" s="140">
        <f t="shared" si="40"/>
        <v>0</v>
      </c>
      <c r="AO106" s="140">
        <f t="shared" si="41"/>
        <v>0</v>
      </c>
      <c r="AP106" s="140">
        <f t="shared" si="48"/>
        <v>0</v>
      </c>
      <c r="AQ106" s="140">
        <f t="shared" si="45"/>
        <v>0</v>
      </c>
      <c r="AR106" s="140">
        <f t="shared" si="42"/>
        <v>0</v>
      </c>
      <c r="AS106" s="140">
        <f t="shared" si="43"/>
        <v>0</v>
      </c>
      <c r="AT106" s="140">
        <f t="shared" si="49"/>
        <v>0</v>
      </c>
    </row>
    <row r="107" spans="1:46" x14ac:dyDescent="0.25">
      <c r="A107" s="58">
        <f t="shared" si="44"/>
        <v>101</v>
      </c>
      <c r="B107" s="55"/>
      <c r="C107" s="55"/>
      <c r="D107" s="55"/>
      <c r="E107" s="55"/>
      <c r="F107" s="55"/>
      <c r="G107" s="55"/>
      <c r="H107" s="55"/>
      <c r="I107" s="55"/>
      <c r="J107" s="55"/>
      <c r="K107" s="55"/>
      <c r="L107" s="55"/>
      <c r="M107" s="55"/>
      <c r="N107" s="55"/>
      <c r="O107" s="55"/>
      <c r="P107" s="55"/>
      <c r="Q107" s="55"/>
      <c r="R107" s="55"/>
      <c r="S107" s="55"/>
      <c r="T107" s="55"/>
      <c r="U107" s="55"/>
      <c r="V107" s="55"/>
      <c r="W107" s="55"/>
      <c r="X107" s="56"/>
      <c r="Y107" s="69"/>
      <c r="Z107" s="140">
        <f t="shared" si="47"/>
        <v>0</v>
      </c>
      <c r="AA107" s="140">
        <f t="shared" si="27"/>
        <v>0</v>
      </c>
      <c r="AB107" s="140">
        <f t="shared" si="28"/>
        <v>0</v>
      </c>
      <c r="AC107" s="140">
        <f t="shared" si="29"/>
        <v>0</v>
      </c>
      <c r="AD107" s="140">
        <f t="shared" si="30"/>
        <v>0</v>
      </c>
      <c r="AE107" s="140">
        <f t="shared" si="31"/>
        <v>0</v>
      </c>
      <c r="AF107" s="140">
        <f t="shared" si="32"/>
        <v>0</v>
      </c>
      <c r="AG107" s="140">
        <f t="shared" si="33"/>
        <v>0</v>
      </c>
      <c r="AH107" s="140">
        <f t="shared" si="34"/>
        <v>0</v>
      </c>
      <c r="AI107" s="140">
        <f t="shared" si="35"/>
        <v>0</v>
      </c>
      <c r="AJ107" s="140">
        <f t="shared" si="36"/>
        <v>0</v>
      </c>
      <c r="AK107" s="140">
        <f t="shared" si="37"/>
        <v>0</v>
      </c>
      <c r="AL107" s="140">
        <f t="shared" si="38"/>
        <v>0</v>
      </c>
      <c r="AM107" s="140">
        <f t="shared" si="39"/>
        <v>0</v>
      </c>
      <c r="AN107" s="140">
        <f t="shared" si="40"/>
        <v>0</v>
      </c>
      <c r="AO107" s="140">
        <f t="shared" si="41"/>
        <v>0</v>
      </c>
      <c r="AP107" s="140">
        <f t="shared" si="48"/>
        <v>0</v>
      </c>
      <c r="AQ107" s="140">
        <f t="shared" si="45"/>
        <v>0</v>
      </c>
      <c r="AR107" s="140">
        <f t="shared" si="42"/>
        <v>0</v>
      </c>
      <c r="AS107" s="140">
        <f t="shared" si="43"/>
        <v>0</v>
      </c>
      <c r="AT107" s="140">
        <f t="shared" si="49"/>
        <v>0</v>
      </c>
    </row>
    <row r="108" spans="1:46" x14ac:dyDescent="0.25">
      <c r="A108" s="58">
        <f t="shared" si="44"/>
        <v>102</v>
      </c>
      <c r="B108" s="55"/>
      <c r="C108" s="55"/>
      <c r="D108" s="55"/>
      <c r="E108" s="55"/>
      <c r="F108" s="55"/>
      <c r="G108" s="55"/>
      <c r="H108" s="55"/>
      <c r="I108" s="55"/>
      <c r="J108" s="55"/>
      <c r="K108" s="55"/>
      <c r="L108" s="55"/>
      <c r="M108" s="55"/>
      <c r="N108" s="55"/>
      <c r="O108" s="55"/>
      <c r="P108" s="55"/>
      <c r="Q108" s="55"/>
      <c r="R108" s="55"/>
      <c r="S108" s="55"/>
      <c r="T108" s="55"/>
      <c r="U108" s="55"/>
      <c r="V108" s="55"/>
      <c r="W108" s="55"/>
      <c r="X108" s="56"/>
      <c r="Y108" s="69"/>
      <c r="Z108" s="140">
        <f t="shared" si="47"/>
        <v>0</v>
      </c>
      <c r="AA108" s="140">
        <f t="shared" si="27"/>
        <v>0</v>
      </c>
      <c r="AB108" s="140">
        <f t="shared" si="28"/>
        <v>0</v>
      </c>
      <c r="AC108" s="140">
        <f t="shared" si="29"/>
        <v>0</v>
      </c>
      <c r="AD108" s="140">
        <f t="shared" si="30"/>
        <v>0</v>
      </c>
      <c r="AE108" s="140">
        <f t="shared" si="31"/>
        <v>0</v>
      </c>
      <c r="AF108" s="140">
        <f t="shared" si="32"/>
        <v>0</v>
      </c>
      <c r="AG108" s="140">
        <f t="shared" si="33"/>
        <v>0</v>
      </c>
      <c r="AH108" s="140">
        <f t="shared" si="34"/>
        <v>0</v>
      </c>
      <c r="AI108" s="140">
        <f t="shared" si="35"/>
        <v>0</v>
      </c>
      <c r="AJ108" s="140">
        <f t="shared" si="36"/>
        <v>0</v>
      </c>
      <c r="AK108" s="140">
        <f t="shared" si="37"/>
        <v>0</v>
      </c>
      <c r="AL108" s="140">
        <f t="shared" si="38"/>
        <v>0</v>
      </c>
      <c r="AM108" s="140">
        <f t="shared" si="39"/>
        <v>0</v>
      </c>
      <c r="AN108" s="140">
        <f t="shared" si="40"/>
        <v>0</v>
      </c>
      <c r="AO108" s="140">
        <f t="shared" si="41"/>
        <v>0</v>
      </c>
      <c r="AP108" s="140">
        <f t="shared" si="48"/>
        <v>0</v>
      </c>
      <c r="AQ108" s="140">
        <f t="shared" si="45"/>
        <v>0</v>
      </c>
      <c r="AR108" s="140">
        <f t="shared" si="42"/>
        <v>0</v>
      </c>
      <c r="AS108" s="140">
        <f t="shared" si="43"/>
        <v>0</v>
      </c>
      <c r="AT108" s="140">
        <f t="shared" si="49"/>
        <v>0</v>
      </c>
    </row>
    <row r="109" spans="1:46" x14ac:dyDescent="0.25">
      <c r="A109" s="58">
        <f t="shared" si="44"/>
        <v>103</v>
      </c>
      <c r="B109" s="55"/>
      <c r="C109" s="55"/>
      <c r="D109" s="55"/>
      <c r="E109" s="55"/>
      <c r="F109" s="55"/>
      <c r="G109" s="55"/>
      <c r="H109" s="55"/>
      <c r="I109" s="55"/>
      <c r="J109" s="55"/>
      <c r="K109" s="55"/>
      <c r="L109" s="55"/>
      <c r="M109" s="55"/>
      <c r="N109" s="55"/>
      <c r="O109" s="55"/>
      <c r="P109" s="55"/>
      <c r="Q109" s="55"/>
      <c r="R109" s="55"/>
      <c r="S109" s="55"/>
      <c r="T109" s="55"/>
      <c r="U109" s="55"/>
      <c r="V109" s="55"/>
      <c r="W109" s="55"/>
      <c r="X109" s="56"/>
      <c r="Y109" s="69"/>
      <c r="Z109" s="140">
        <f t="shared" si="47"/>
        <v>0</v>
      </c>
      <c r="AA109" s="140">
        <f t="shared" si="27"/>
        <v>0</v>
      </c>
      <c r="AB109" s="140">
        <f t="shared" si="28"/>
        <v>0</v>
      </c>
      <c r="AC109" s="140">
        <f t="shared" si="29"/>
        <v>0</v>
      </c>
      <c r="AD109" s="140">
        <f t="shared" si="30"/>
        <v>0</v>
      </c>
      <c r="AE109" s="140">
        <f t="shared" si="31"/>
        <v>0</v>
      </c>
      <c r="AF109" s="140">
        <f t="shared" si="32"/>
        <v>0</v>
      </c>
      <c r="AG109" s="140">
        <f t="shared" si="33"/>
        <v>0</v>
      </c>
      <c r="AH109" s="140">
        <f t="shared" si="34"/>
        <v>0</v>
      </c>
      <c r="AI109" s="140">
        <f t="shared" si="35"/>
        <v>0</v>
      </c>
      <c r="AJ109" s="140">
        <f t="shared" si="36"/>
        <v>0</v>
      </c>
      <c r="AK109" s="140">
        <f t="shared" si="37"/>
        <v>0</v>
      </c>
      <c r="AL109" s="140">
        <f t="shared" si="38"/>
        <v>0</v>
      </c>
      <c r="AM109" s="140">
        <f t="shared" si="39"/>
        <v>0</v>
      </c>
      <c r="AN109" s="140">
        <f t="shared" si="40"/>
        <v>0</v>
      </c>
      <c r="AO109" s="140">
        <f t="shared" si="41"/>
        <v>0</v>
      </c>
      <c r="AP109" s="140">
        <f t="shared" si="48"/>
        <v>0</v>
      </c>
      <c r="AQ109" s="140">
        <f t="shared" si="45"/>
        <v>0</v>
      </c>
      <c r="AR109" s="140">
        <f t="shared" si="42"/>
        <v>0</v>
      </c>
      <c r="AS109" s="140">
        <f t="shared" si="43"/>
        <v>0</v>
      </c>
      <c r="AT109" s="140">
        <f t="shared" si="49"/>
        <v>0</v>
      </c>
    </row>
    <row r="110" spans="1:46" x14ac:dyDescent="0.25">
      <c r="A110" s="58">
        <f t="shared" si="44"/>
        <v>104</v>
      </c>
      <c r="B110" s="55"/>
      <c r="C110" s="55"/>
      <c r="D110" s="55"/>
      <c r="E110" s="55"/>
      <c r="F110" s="55"/>
      <c r="G110" s="55"/>
      <c r="H110" s="55"/>
      <c r="I110" s="55"/>
      <c r="J110" s="55"/>
      <c r="K110" s="55"/>
      <c r="L110" s="55"/>
      <c r="M110" s="55"/>
      <c r="N110" s="55"/>
      <c r="O110" s="55"/>
      <c r="P110" s="55"/>
      <c r="Q110" s="55"/>
      <c r="R110" s="55"/>
      <c r="S110" s="55"/>
      <c r="T110" s="55"/>
      <c r="U110" s="55"/>
      <c r="V110" s="55"/>
      <c r="W110" s="55"/>
      <c r="X110" s="56"/>
      <c r="Y110" s="69"/>
      <c r="Z110" s="140">
        <f t="shared" si="47"/>
        <v>0</v>
      </c>
      <c r="AA110" s="140">
        <f t="shared" si="27"/>
        <v>0</v>
      </c>
      <c r="AB110" s="140">
        <f t="shared" si="28"/>
        <v>0</v>
      </c>
      <c r="AC110" s="140">
        <f t="shared" si="29"/>
        <v>0</v>
      </c>
      <c r="AD110" s="140">
        <f t="shared" si="30"/>
        <v>0</v>
      </c>
      <c r="AE110" s="140">
        <f t="shared" si="31"/>
        <v>0</v>
      </c>
      <c r="AF110" s="140">
        <f t="shared" si="32"/>
        <v>0</v>
      </c>
      <c r="AG110" s="140">
        <f t="shared" si="33"/>
        <v>0</v>
      </c>
      <c r="AH110" s="140">
        <f t="shared" si="34"/>
        <v>0</v>
      </c>
      <c r="AI110" s="140">
        <f t="shared" si="35"/>
        <v>0</v>
      </c>
      <c r="AJ110" s="140">
        <f t="shared" si="36"/>
        <v>0</v>
      </c>
      <c r="AK110" s="140">
        <f t="shared" si="37"/>
        <v>0</v>
      </c>
      <c r="AL110" s="140">
        <f t="shared" si="38"/>
        <v>0</v>
      </c>
      <c r="AM110" s="140">
        <f t="shared" si="39"/>
        <v>0</v>
      </c>
      <c r="AN110" s="140">
        <f t="shared" si="40"/>
        <v>0</v>
      </c>
      <c r="AO110" s="140">
        <f t="shared" si="41"/>
        <v>0</v>
      </c>
      <c r="AP110" s="140">
        <f t="shared" si="48"/>
        <v>0</v>
      </c>
      <c r="AQ110" s="140">
        <f t="shared" si="45"/>
        <v>0</v>
      </c>
      <c r="AR110" s="140">
        <f t="shared" si="42"/>
        <v>0</v>
      </c>
      <c r="AS110" s="140">
        <f t="shared" si="43"/>
        <v>0</v>
      </c>
      <c r="AT110" s="140">
        <f t="shared" si="49"/>
        <v>0</v>
      </c>
    </row>
    <row r="111" spans="1:46" x14ac:dyDescent="0.25">
      <c r="A111" s="58">
        <f t="shared" si="44"/>
        <v>105</v>
      </c>
      <c r="B111" s="55"/>
      <c r="C111" s="55"/>
      <c r="D111" s="55"/>
      <c r="E111" s="55"/>
      <c r="F111" s="55"/>
      <c r="G111" s="55"/>
      <c r="H111" s="55"/>
      <c r="I111" s="55"/>
      <c r="J111" s="55"/>
      <c r="K111" s="55"/>
      <c r="L111" s="55"/>
      <c r="M111" s="55"/>
      <c r="N111" s="55"/>
      <c r="O111" s="55"/>
      <c r="P111" s="55"/>
      <c r="Q111" s="55"/>
      <c r="R111" s="55"/>
      <c r="S111" s="55"/>
      <c r="T111" s="55"/>
      <c r="U111" s="55"/>
      <c r="V111" s="55"/>
      <c r="W111" s="55"/>
      <c r="X111" s="56"/>
      <c r="Y111" s="69"/>
      <c r="Z111" s="140">
        <f t="shared" si="47"/>
        <v>0</v>
      </c>
      <c r="AA111" s="140">
        <f t="shared" si="27"/>
        <v>0</v>
      </c>
      <c r="AB111" s="140">
        <f t="shared" si="28"/>
        <v>0</v>
      </c>
      <c r="AC111" s="140">
        <f t="shared" si="29"/>
        <v>0</v>
      </c>
      <c r="AD111" s="140">
        <f t="shared" si="30"/>
        <v>0</v>
      </c>
      <c r="AE111" s="140">
        <f t="shared" si="31"/>
        <v>0</v>
      </c>
      <c r="AF111" s="140">
        <f t="shared" si="32"/>
        <v>0</v>
      </c>
      <c r="AG111" s="140">
        <f t="shared" si="33"/>
        <v>0</v>
      </c>
      <c r="AH111" s="140">
        <f t="shared" si="34"/>
        <v>0</v>
      </c>
      <c r="AI111" s="140">
        <f t="shared" si="35"/>
        <v>0</v>
      </c>
      <c r="AJ111" s="140">
        <f t="shared" si="36"/>
        <v>0</v>
      </c>
      <c r="AK111" s="140">
        <f t="shared" si="37"/>
        <v>0</v>
      </c>
      <c r="AL111" s="140">
        <f t="shared" si="38"/>
        <v>0</v>
      </c>
      <c r="AM111" s="140">
        <f t="shared" si="39"/>
        <v>0</v>
      </c>
      <c r="AN111" s="140">
        <f t="shared" si="40"/>
        <v>0</v>
      </c>
      <c r="AO111" s="140">
        <f t="shared" si="41"/>
        <v>0</v>
      </c>
      <c r="AP111" s="140">
        <f t="shared" si="48"/>
        <v>0</v>
      </c>
      <c r="AQ111" s="140">
        <f t="shared" si="45"/>
        <v>0</v>
      </c>
      <c r="AR111" s="140">
        <f t="shared" si="42"/>
        <v>0</v>
      </c>
      <c r="AS111" s="140">
        <f t="shared" si="43"/>
        <v>0</v>
      </c>
      <c r="AT111" s="140">
        <f t="shared" si="49"/>
        <v>0</v>
      </c>
    </row>
    <row r="112" spans="1:46" x14ac:dyDescent="0.25">
      <c r="A112" s="58">
        <f t="shared" si="44"/>
        <v>106</v>
      </c>
      <c r="B112" s="55"/>
      <c r="C112" s="55"/>
      <c r="D112" s="55"/>
      <c r="E112" s="55"/>
      <c r="F112" s="55"/>
      <c r="G112" s="55"/>
      <c r="H112" s="55"/>
      <c r="I112" s="55"/>
      <c r="J112" s="55"/>
      <c r="K112" s="55"/>
      <c r="L112" s="55"/>
      <c r="M112" s="55"/>
      <c r="N112" s="55"/>
      <c r="O112" s="55"/>
      <c r="P112" s="55"/>
      <c r="Q112" s="55"/>
      <c r="R112" s="55"/>
      <c r="S112" s="55"/>
      <c r="T112" s="55"/>
      <c r="U112" s="55"/>
      <c r="V112" s="55"/>
      <c r="W112" s="55"/>
      <c r="X112" s="56"/>
      <c r="Y112" s="69"/>
      <c r="Z112" s="140">
        <f t="shared" si="47"/>
        <v>0</v>
      </c>
      <c r="AA112" s="140">
        <f t="shared" si="27"/>
        <v>0</v>
      </c>
      <c r="AB112" s="140">
        <f t="shared" si="28"/>
        <v>0</v>
      </c>
      <c r="AC112" s="140">
        <f t="shared" si="29"/>
        <v>0</v>
      </c>
      <c r="AD112" s="140">
        <f t="shared" si="30"/>
        <v>0</v>
      </c>
      <c r="AE112" s="140">
        <f t="shared" si="31"/>
        <v>0</v>
      </c>
      <c r="AF112" s="140">
        <f t="shared" si="32"/>
        <v>0</v>
      </c>
      <c r="AG112" s="140">
        <f t="shared" si="33"/>
        <v>0</v>
      </c>
      <c r="AH112" s="140">
        <f t="shared" si="34"/>
        <v>0</v>
      </c>
      <c r="AI112" s="140">
        <f t="shared" si="35"/>
        <v>0</v>
      </c>
      <c r="AJ112" s="140">
        <f t="shared" si="36"/>
        <v>0</v>
      </c>
      <c r="AK112" s="140">
        <f t="shared" si="37"/>
        <v>0</v>
      </c>
      <c r="AL112" s="140">
        <f t="shared" si="38"/>
        <v>0</v>
      </c>
      <c r="AM112" s="140">
        <f t="shared" si="39"/>
        <v>0</v>
      </c>
      <c r="AN112" s="140">
        <f t="shared" si="40"/>
        <v>0</v>
      </c>
      <c r="AO112" s="140">
        <f t="shared" si="41"/>
        <v>0</v>
      </c>
      <c r="AP112" s="140">
        <f t="shared" si="48"/>
        <v>0</v>
      </c>
      <c r="AQ112" s="140">
        <f t="shared" si="45"/>
        <v>0</v>
      </c>
      <c r="AR112" s="140">
        <f t="shared" si="42"/>
        <v>0</v>
      </c>
      <c r="AS112" s="140">
        <f t="shared" si="43"/>
        <v>0</v>
      </c>
      <c r="AT112" s="140">
        <f t="shared" si="49"/>
        <v>0</v>
      </c>
    </row>
    <row r="113" spans="1:46" x14ac:dyDescent="0.25">
      <c r="A113" s="58">
        <f t="shared" si="44"/>
        <v>107</v>
      </c>
      <c r="B113" s="55"/>
      <c r="C113" s="55"/>
      <c r="D113" s="55"/>
      <c r="E113" s="55"/>
      <c r="F113" s="55"/>
      <c r="G113" s="55"/>
      <c r="H113" s="55"/>
      <c r="I113" s="55"/>
      <c r="J113" s="55"/>
      <c r="K113" s="55"/>
      <c r="L113" s="55"/>
      <c r="M113" s="55"/>
      <c r="N113" s="55"/>
      <c r="O113" s="55"/>
      <c r="P113" s="55"/>
      <c r="Q113" s="55"/>
      <c r="R113" s="55"/>
      <c r="S113" s="55"/>
      <c r="T113" s="55"/>
      <c r="U113" s="55"/>
      <c r="V113" s="55"/>
      <c r="W113" s="55"/>
      <c r="X113" s="56"/>
      <c r="Y113" s="69"/>
      <c r="Z113" s="140">
        <f t="shared" si="47"/>
        <v>0</v>
      </c>
      <c r="AA113" s="140">
        <f t="shared" si="27"/>
        <v>0</v>
      </c>
      <c r="AB113" s="140">
        <f t="shared" si="28"/>
        <v>0</v>
      </c>
      <c r="AC113" s="140">
        <f t="shared" si="29"/>
        <v>0</v>
      </c>
      <c r="AD113" s="140">
        <f t="shared" si="30"/>
        <v>0</v>
      </c>
      <c r="AE113" s="140">
        <f t="shared" si="31"/>
        <v>0</v>
      </c>
      <c r="AF113" s="140">
        <f t="shared" si="32"/>
        <v>0</v>
      </c>
      <c r="AG113" s="140">
        <f t="shared" si="33"/>
        <v>0</v>
      </c>
      <c r="AH113" s="140">
        <f t="shared" si="34"/>
        <v>0</v>
      </c>
      <c r="AI113" s="140">
        <f t="shared" si="35"/>
        <v>0</v>
      </c>
      <c r="AJ113" s="140">
        <f t="shared" si="36"/>
        <v>0</v>
      </c>
      <c r="AK113" s="140">
        <f t="shared" si="37"/>
        <v>0</v>
      </c>
      <c r="AL113" s="140">
        <f t="shared" si="38"/>
        <v>0</v>
      </c>
      <c r="AM113" s="140">
        <f t="shared" si="39"/>
        <v>0</v>
      </c>
      <c r="AN113" s="140">
        <f t="shared" si="40"/>
        <v>0</v>
      </c>
      <c r="AO113" s="140">
        <f t="shared" si="41"/>
        <v>0</v>
      </c>
      <c r="AP113" s="140">
        <f t="shared" si="48"/>
        <v>0</v>
      </c>
      <c r="AQ113" s="140">
        <f t="shared" si="45"/>
        <v>0</v>
      </c>
      <c r="AR113" s="140">
        <f t="shared" si="42"/>
        <v>0</v>
      </c>
      <c r="AS113" s="140">
        <f t="shared" si="43"/>
        <v>0</v>
      </c>
      <c r="AT113" s="140">
        <f t="shared" si="49"/>
        <v>0</v>
      </c>
    </row>
    <row r="114" spans="1:46" x14ac:dyDescent="0.25">
      <c r="A114" s="58">
        <f t="shared" si="44"/>
        <v>108</v>
      </c>
      <c r="B114" s="55"/>
      <c r="C114" s="55"/>
      <c r="D114" s="55"/>
      <c r="E114" s="55"/>
      <c r="F114" s="55"/>
      <c r="G114" s="55"/>
      <c r="H114" s="55"/>
      <c r="I114" s="55"/>
      <c r="J114" s="55"/>
      <c r="K114" s="55"/>
      <c r="L114" s="55"/>
      <c r="M114" s="55"/>
      <c r="N114" s="55"/>
      <c r="O114" s="55"/>
      <c r="P114" s="55"/>
      <c r="Q114" s="55"/>
      <c r="R114" s="55"/>
      <c r="S114" s="55"/>
      <c r="T114" s="55"/>
      <c r="U114" s="55"/>
      <c r="V114" s="55"/>
      <c r="W114" s="55"/>
      <c r="X114" s="56"/>
      <c r="Y114" s="69"/>
      <c r="Z114" s="140">
        <f t="shared" si="47"/>
        <v>0</v>
      </c>
      <c r="AA114" s="140">
        <f t="shared" si="27"/>
        <v>0</v>
      </c>
      <c r="AB114" s="140">
        <f t="shared" si="28"/>
        <v>0</v>
      </c>
      <c r="AC114" s="140">
        <f t="shared" si="29"/>
        <v>0</v>
      </c>
      <c r="AD114" s="140">
        <f t="shared" si="30"/>
        <v>0</v>
      </c>
      <c r="AE114" s="140">
        <f t="shared" si="31"/>
        <v>0</v>
      </c>
      <c r="AF114" s="140">
        <f t="shared" si="32"/>
        <v>0</v>
      </c>
      <c r="AG114" s="140">
        <f t="shared" si="33"/>
        <v>0</v>
      </c>
      <c r="AH114" s="140">
        <f t="shared" si="34"/>
        <v>0</v>
      </c>
      <c r="AI114" s="140">
        <f t="shared" si="35"/>
        <v>0</v>
      </c>
      <c r="AJ114" s="140">
        <f t="shared" si="36"/>
        <v>0</v>
      </c>
      <c r="AK114" s="140">
        <f t="shared" si="37"/>
        <v>0</v>
      </c>
      <c r="AL114" s="140">
        <f t="shared" si="38"/>
        <v>0</v>
      </c>
      <c r="AM114" s="140">
        <f t="shared" si="39"/>
        <v>0</v>
      </c>
      <c r="AN114" s="140">
        <f t="shared" si="40"/>
        <v>0</v>
      </c>
      <c r="AO114" s="140">
        <f t="shared" si="41"/>
        <v>0</v>
      </c>
      <c r="AP114" s="140">
        <f t="shared" si="48"/>
        <v>0</v>
      </c>
      <c r="AQ114" s="140">
        <f t="shared" si="45"/>
        <v>0</v>
      </c>
      <c r="AR114" s="140">
        <f t="shared" si="42"/>
        <v>0</v>
      </c>
      <c r="AS114" s="140">
        <f t="shared" si="43"/>
        <v>0</v>
      </c>
      <c r="AT114" s="140">
        <f t="shared" si="49"/>
        <v>0</v>
      </c>
    </row>
    <row r="115" spans="1:46" x14ac:dyDescent="0.25">
      <c r="A115" s="58">
        <f t="shared" si="44"/>
        <v>109</v>
      </c>
      <c r="B115" s="55"/>
      <c r="C115" s="55"/>
      <c r="D115" s="55"/>
      <c r="E115" s="55"/>
      <c r="F115" s="55"/>
      <c r="G115" s="55"/>
      <c r="H115" s="55"/>
      <c r="I115" s="55"/>
      <c r="J115" s="55"/>
      <c r="K115" s="55"/>
      <c r="L115" s="55"/>
      <c r="M115" s="55"/>
      <c r="N115" s="55"/>
      <c r="O115" s="55"/>
      <c r="P115" s="55"/>
      <c r="Q115" s="55"/>
      <c r="R115" s="55"/>
      <c r="S115" s="55"/>
      <c r="T115" s="55"/>
      <c r="U115" s="55"/>
      <c r="V115" s="55"/>
      <c r="W115" s="55"/>
      <c r="X115" s="56"/>
      <c r="Y115" s="69"/>
      <c r="Z115" s="140">
        <f t="shared" si="47"/>
        <v>0</v>
      </c>
      <c r="AA115" s="140">
        <f t="shared" si="27"/>
        <v>0</v>
      </c>
      <c r="AB115" s="140">
        <f t="shared" si="28"/>
        <v>0</v>
      </c>
      <c r="AC115" s="140">
        <f t="shared" si="29"/>
        <v>0</v>
      </c>
      <c r="AD115" s="140">
        <f t="shared" si="30"/>
        <v>0</v>
      </c>
      <c r="AE115" s="140">
        <f t="shared" si="31"/>
        <v>0</v>
      </c>
      <c r="AF115" s="140">
        <f t="shared" si="32"/>
        <v>0</v>
      </c>
      <c r="AG115" s="140">
        <f t="shared" si="33"/>
        <v>0</v>
      </c>
      <c r="AH115" s="140">
        <f t="shared" si="34"/>
        <v>0</v>
      </c>
      <c r="AI115" s="140">
        <f t="shared" si="35"/>
        <v>0</v>
      </c>
      <c r="AJ115" s="140">
        <f t="shared" si="36"/>
        <v>0</v>
      </c>
      <c r="AK115" s="140">
        <f t="shared" si="37"/>
        <v>0</v>
      </c>
      <c r="AL115" s="140">
        <f t="shared" si="38"/>
        <v>0</v>
      </c>
      <c r="AM115" s="140">
        <f t="shared" si="39"/>
        <v>0</v>
      </c>
      <c r="AN115" s="140">
        <f t="shared" si="40"/>
        <v>0</v>
      </c>
      <c r="AO115" s="140">
        <f t="shared" si="41"/>
        <v>0</v>
      </c>
      <c r="AP115" s="140">
        <f t="shared" si="48"/>
        <v>0</v>
      </c>
      <c r="AQ115" s="140">
        <f t="shared" si="45"/>
        <v>0</v>
      </c>
      <c r="AR115" s="140">
        <f t="shared" si="42"/>
        <v>0</v>
      </c>
      <c r="AS115" s="140">
        <f t="shared" si="43"/>
        <v>0</v>
      </c>
      <c r="AT115" s="140">
        <f t="shared" si="49"/>
        <v>0</v>
      </c>
    </row>
    <row r="116" spans="1:46" x14ac:dyDescent="0.25">
      <c r="A116" s="58">
        <f t="shared" si="44"/>
        <v>110</v>
      </c>
      <c r="B116" s="55"/>
      <c r="C116" s="55"/>
      <c r="D116" s="55"/>
      <c r="E116" s="55"/>
      <c r="F116" s="55"/>
      <c r="G116" s="55"/>
      <c r="H116" s="55"/>
      <c r="I116" s="55"/>
      <c r="J116" s="55"/>
      <c r="K116" s="55"/>
      <c r="L116" s="55"/>
      <c r="M116" s="55"/>
      <c r="N116" s="55"/>
      <c r="O116" s="55"/>
      <c r="P116" s="55"/>
      <c r="Q116" s="55"/>
      <c r="R116" s="55"/>
      <c r="S116" s="55"/>
      <c r="T116" s="55"/>
      <c r="U116" s="55"/>
      <c r="V116" s="55"/>
      <c r="W116" s="55"/>
      <c r="X116" s="56"/>
      <c r="Y116" s="69"/>
      <c r="Z116" s="140">
        <f t="shared" si="47"/>
        <v>0</v>
      </c>
      <c r="AA116" s="140">
        <f t="shared" si="27"/>
        <v>0</v>
      </c>
      <c r="AB116" s="140">
        <f t="shared" si="28"/>
        <v>0</v>
      </c>
      <c r="AC116" s="140">
        <f t="shared" si="29"/>
        <v>0</v>
      </c>
      <c r="AD116" s="140">
        <f t="shared" si="30"/>
        <v>0</v>
      </c>
      <c r="AE116" s="140">
        <f t="shared" si="31"/>
        <v>0</v>
      </c>
      <c r="AF116" s="140">
        <f t="shared" si="32"/>
        <v>0</v>
      </c>
      <c r="AG116" s="140">
        <f t="shared" si="33"/>
        <v>0</v>
      </c>
      <c r="AH116" s="140">
        <f t="shared" si="34"/>
        <v>0</v>
      </c>
      <c r="AI116" s="140">
        <f t="shared" si="35"/>
        <v>0</v>
      </c>
      <c r="AJ116" s="140">
        <f t="shared" si="36"/>
        <v>0</v>
      </c>
      <c r="AK116" s="140">
        <f t="shared" si="37"/>
        <v>0</v>
      </c>
      <c r="AL116" s="140">
        <f t="shared" si="38"/>
        <v>0</v>
      </c>
      <c r="AM116" s="140">
        <f t="shared" si="39"/>
        <v>0</v>
      </c>
      <c r="AN116" s="140">
        <f t="shared" si="40"/>
        <v>0</v>
      </c>
      <c r="AO116" s="140">
        <f t="shared" si="41"/>
        <v>0</v>
      </c>
      <c r="AP116" s="140">
        <f t="shared" si="48"/>
        <v>0</v>
      </c>
      <c r="AQ116" s="140">
        <f t="shared" si="45"/>
        <v>0</v>
      </c>
      <c r="AR116" s="140">
        <f t="shared" si="42"/>
        <v>0</v>
      </c>
      <c r="AS116" s="140">
        <f t="shared" si="43"/>
        <v>0</v>
      </c>
      <c r="AT116" s="140">
        <f t="shared" si="49"/>
        <v>0</v>
      </c>
    </row>
    <row r="117" spans="1:46" x14ac:dyDescent="0.25">
      <c r="A117" s="58">
        <f t="shared" si="44"/>
        <v>111</v>
      </c>
      <c r="B117" s="55"/>
      <c r="C117" s="55"/>
      <c r="D117" s="55"/>
      <c r="E117" s="55"/>
      <c r="F117" s="55"/>
      <c r="G117" s="55"/>
      <c r="H117" s="55"/>
      <c r="I117" s="55"/>
      <c r="J117" s="55"/>
      <c r="K117" s="55"/>
      <c r="L117" s="55"/>
      <c r="M117" s="55"/>
      <c r="N117" s="55"/>
      <c r="O117" s="55"/>
      <c r="P117" s="55"/>
      <c r="Q117" s="55"/>
      <c r="R117" s="55"/>
      <c r="S117" s="55"/>
      <c r="T117" s="55"/>
      <c r="U117" s="55"/>
      <c r="V117" s="55"/>
      <c r="W117" s="55"/>
      <c r="X117" s="56"/>
      <c r="Y117" s="69"/>
      <c r="Z117" s="140">
        <f t="shared" si="47"/>
        <v>0</v>
      </c>
      <c r="AA117" s="140">
        <f t="shared" si="27"/>
        <v>0</v>
      </c>
      <c r="AB117" s="140">
        <f t="shared" si="28"/>
        <v>0</v>
      </c>
      <c r="AC117" s="140">
        <f t="shared" si="29"/>
        <v>0</v>
      </c>
      <c r="AD117" s="140">
        <f t="shared" si="30"/>
        <v>0</v>
      </c>
      <c r="AE117" s="140">
        <f t="shared" si="31"/>
        <v>0</v>
      </c>
      <c r="AF117" s="140">
        <f t="shared" si="32"/>
        <v>0</v>
      </c>
      <c r="AG117" s="140">
        <f t="shared" si="33"/>
        <v>0</v>
      </c>
      <c r="AH117" s="140">
        <f t="shared" si="34"/>
        <v>0</v>
      </c>
      <c r="AI117" s="140">
        <f t="shared" si="35"/>
        <v>0</v>
      </c>
      <c r="AJ117" s="140">
        <f t="shared" si="36"/>
        <v>0</v>
      </c>
      <c r="AK117" s="140">
        <f t="shared" si="37"/>
        <v>0</v>
      </c>
      <c r="AL117" s="140">
        <f t="shared" si="38"/>
        <v>0</v>
      </c>
      <c r="AM117" s="140">
        <f t="shared" si="39"/>
        <v>0</v>
      </c>
      <c r="AN117" s="140">
        <f t="shared" si="40"/>
        <v>0</v>
      </c>
      <c r="AO117" s="140">
        <f t="shared" si="41"/>
        <v>0</v>
      </c>
      <c r="AP117" s="140">
        <f t="shared" si="48"/>
        <v>0</v>
      </c>
      <c r="AQ117" s="140">
        <f t="shared" si="45"/>
        <v>0</v>
      </c>
      <c r="AR117" s="140">
        <f t="shared" si="42"/>
        <v>0</v>
      </c>
      <c r="AS117" s="140">
        <f t="shared" si="43"/>
        <v>0</v>
      </c>
      <c r="AT117" s="140">
        <f t="shared" si="49"/>
        <v>0</v>
      </c>
    </row>
    <row r="118" spans="1:46" x14ac:dyDescent="0.25">
      <c r="A118" s="58">
        <f t="shared" si="44"/>
        <v>112</v>
      </c>
      <c r="B118" s="55"/>
      <c r="C118" s="55"/>
      <c r="D118" s="55"/>
      <c r="E118" s="55"/>
      <c r="F118" s="55"/>
      <c r="G118" s="55"/>
      <c r="H118" s="55"/>
      <c r="I118" s="55"/>
      <c r="J118" s="55"/>
      <c r="K118" s="55"/>
      <c r="L118" s="55"/>
      <c r="M118" s="55"/>
      <c r="N118" s="55"/>
      <c r="O118" s="55"/>
      <c r="P118" s="55"/>
      <c r="Q118" s="55"/>
      <c r="R118" s="55"/>
      <c r="S118" s="55"/>
      <c r="T118" s="55"/>
      <c r="U118" s="55"/>
      <c r="V118" s="55"/>
      <c r="W118" s="55"/>
      <c r="X118" s="56"/>
      <c r="Y118" s="69"/>
      <c r="Z118" s="140">
        <f t="shared" si="47"/>
        <v>0</v>
      </c>
      <c r="AA118" s="140">
        <f t="shared" si="27"/>
        <v>0</v>
      </c>
      <c r="AB118" s="140">
        <f t="shared" si="28"/>
        <v>0</v>
      </c>
      <c r="AC118" s="140">
        <f t="shared" si="29"/>
        <v>0</v>
      </c>
      <c r="AD118" s="140">
        <f t="shared" si="30"/>
        <v>0</v>
      </c>
      <c r="AE118" s="140">
        <f t="shared" si="31"/>
        <v>0</v>
      </c>
      <c r="AF118" s="140">
        <f t="shared" si="32"/>
        <v>0</v>
      </c>
      <c r="AG118" s="140">
        <f t="shared" si="33"/>
        <v>0</v>
      </c>
      <c r="AH118" s="140">
        <f t="shared" si="34"/>
        <v>0</v>
      </c>
      <c r="AI118" s="140">
        <f t="shared" si="35"/>
        <v>0</v>
      </c>
      <c r="AJ118" s="140">
        <f t="shared" si="36"/>
        <v>0</v>
      </c>
      <c r="AK118" s="140">
        <f t="shared" si="37"/>
        <v>0</v>
      </c>
      <c r="AL118" s="140">
        <f t="shared" si="38"/>
        <v>0</v>
      </c>
      <c r="AM118" s="140">
        <f t="shared" si="39"/>
        <v>0</v>
      </c>
      <c r="AN118" s="140">
        <f t="shared" si="40"/>
        <v>0</v>
      </c>
      <c r="AO118" s="140">
        <f t="shared" si="41"/>
        <v>0</v>
      </c>
      <c r="AP118" s="140">
        <f t="shared" si="48"/>
        <v>0</v>
      </c>
      <c r="AQ118" s="140">
        <f t="shared" si="45"/>
        <v>0</v>
      </c>
      <c r="AR118" s="140">
        <f t="shared" si="42"/>
        <v>0</v>
      </c>
      <c r="AS118" s="140">
        <f t="shared" si="43"/>
        <v>0</v>
      </c>
      <c r="AT118" s="140">
        <f t="shared" si="49"/>
        <v>0</v>
      </c>
    </row>
    <row r="119" spans="1:46" x14ac:dyDescent="0.25">
      <c r="A119" s="58">
        <f t="shared" si="44"/>
        <v>113</v>
      </c>
      <c r="B119" s="55"/>
      <c r="C119" s="55"/>
      <c r="D119" s="55"/>
      <c r="E119" s="55"/>
      <c r="F119" s="55"/>
      <c r="G119" s="55"/>
      <c r="H119" s="55"/>
      <c r="I119" s="55"/>
      <c r="J119" s="55"/>
      <c r="K119" s="55"/>
      <c r="L119" s="55"/>
      <c r="M119" s="55"/>
      <c r="N119" s="55"/>
      <c r="O119" s="55"/>
      <c r="P119" s="55"/>
      <c r="Q119" s="55"/>
      <c r="R119" s="55"/>
      <c r="S119" s="55"/>
      <c r="T119" s="55"/>
      <c r="U119" s="55"/>
      <c r="V119" s="55"/>
      <c r="W119" s="55"/>
      <c r="X119" s="56"/>
      <c r="Y119" s="69"/>
      <c r="Z119" s="140">
        <f t="shared" si="47"/>
        <v>0</v>
      </c>
      <c r="AA119" s="140">
        <f t="shared" si="27"/>
        <v>0</v>
      </c>
      <c r="AB119" s="140">
        <f t="shared" si="28"/>
        <v>0</v>
      </c>
      <c r="AC119" s="140">
        <f t="shared" si="29"/>
        <v>0</v>
      </c>
      <c r="AD119" s="140">
        <f t="shared" si="30"/>
        <v>0</v>
      </c>
      <c r="AE119" s="140">
        <f t="shared" si="31"/>
        <v>0</v>
      </c>
      <c r="AF119" s="140">
        <f t="shared" si="32"/>
        <v>0</v>
      </c>
      <c r="AG119" s="140">
        <f t="shared" si="33"/>
        <v>0</v>
      </c>
      <c r="AH119" s="140">
        <f t="shared" si="34"/>
        <v>0</v>
      </c>
      <c r="AI119" s="140">
        <f t="shared" si="35"/>
        <v>0</v>
      </c>
      <c r="AJ119" s="140">
        <f t="shared" si="36"/>
        <v>0</v>
      </c>
      <c r="AK119" s="140">
        <f t="shared" si="37"/>
        <v>0</v>
      </c>
      <c r="AL119" s="140">
        <f t="shared" si="38"/>
        <v>0</v>
      </c>
      <c r="AM119" s="140">
        <f t="shared" si="39"/>
        <v>0</v>
      </c>
      <c r="AN119" s="140">
        <f t="shared" si="40"/>
        <v>0</v>
      </c>
      <c r="AO119" s="140">
        <f t="shared" si="41"/>
        <v>0</v>
      </c>
      <c r="AP119" s="140">
        <f t="shared" si="48"/>
        <v>0</v>
      </c>
      <c r="AQ119" s="140">
        <f t="shared" si="45"/>
        <v>0</v>
      </c>
      <c r="AR119" s="140">
        <f t="shared" si="42"/>
        <v>0</v>
      </c>
      <c r="AS119" s="140">
        <f t="shared" si="43"/>
        <v>0</v>
      </c>
      <c r="AT119" s="140">
        <f t="shared" si="49"/>
        <v>0</v>
      </c>
    </row>
    <row r="120" spans="1:46" x14ac:dyDescent="0.25">
      <c r="A120" s="58">
        <f t="shared" si="44"/>
        <v>114</v>
      </c>
      <c r="B120" s="55"/>
      <c r="C120" s="55"/>
      <c r="D120" s="55"/>
      <c r="E120" s="55"/>
      <c r="F120" s="55"/>
      <c r="G120" s="55"/>
      <c r="H120" s="55"/>
      <c r="I120" s="55"/>
      <c r="J120" s="55"/>
      <c r="K120" s="55"/>
      <c r="L120" s="55"/>
      <c r="M120" s="55"/>
      <c r="N120" s="55"/>
      <c r="O120" s="55"/>
      <c r="P120" s="55"/>
      <c r="Q120" s="55"/>
      <c r="R120" s="55"/>
      <c r="S120" s="55"/>
      <c r="T120" s="55"/>
      <c r="U120" s="55"/>
      <c r="V120" s="55"/>
      <c r="W120" s="55"/>
      <c r="X120" s="56"/>
      <c r="Y120" s="69"/>
      <c r="Z120" s="140">
        <f t="shared" si="47"/>
        <v>0</v>
      </c>
      <c r="AA120" s="140">
        <f t="shared" si="27"/>
        <v>0</v>
      </c>
      <c r="AB120" s="140">
        <f t="shared" si="28"/>
        <v>0</v>
      </c>
      <c r="AC120" s="140">
        <f t="shared" si="29"/>
        <v>0</v>
      </c>
      <c r="AD120" s="140">
        <f t="shared" si="30"/>
        <v>0</v>
      </c>
      <c r="AE120" s="140">
        <f t="shared" si="31"/>
        <v>0</v>
      </c>
      <c r="AF120" s="140">
        <f t="shared" si="32"/>
        <v>0</v>
      </c>
      <c r="AG120" s="140">
        <f t="shared" si="33"/>
        <v>0</v>
      </c>
      <c r="AH120" s="140">
        <f t="shared" si="34"/>
        <v>0</v>
      </c>
      <c r="AI120" s="140">
        <f t="shared" si="35"/>
        <v>0</v>
      </c>
      <c r="AJ120" s="140">
        <f t="shared" si="36"/>
        <v>0</v>
      </c>
      <c r="AK120" s="140">
        <f t="shared" si="37"/>
        <v>0</v>
      </c>
      <c r="AL120" s="140">
        <f t="shared" si="38"/>
        <v>0</v>
      </c>
      <c r="AM120" s="140">
        <f t="shared" si="39"/>
        <v>0</v>
      </c>
      <c r="AN120" s="140">
        <f t="shared" si="40"/>
        <v>0</v>
      </c>
      <c r="AO120" s="140">
        <f t="shared" si="41"/>
        <v>0</v>
      </c>
      <c r="AP120" s="140">
        <f t="shared" si="48"/>
        <v>0</v>
      </c>
      <c r="AQ120" s="140">
        <f t="shared" si="45"/>
        <v>0</v>
      </c>
      <c r="AR120" s="140">
        <f t="shared" si="42"/>
        <v>0</v>
      </c>
      <c r="AS120" s="140">
        <f t="shared" si="43"/>
        <v>0</v>
      </c>
      <c r="AT120" s="140">
        <f t="shared" si="49"/>
        <v>0</v>
      </c>
    </row>
    <row r="121" spans="1:46" x14ac:dyDescent="0.25">
      <c r="A121" s="58">
        <f t="shared" si="44"/>
        <v>115</v>
      </c>
      <c r="B121" s="55"/>
      <c r="C121" s="55"/>
      <c r="D121" s="55"/>
      <c r="E121" s="55"/>
      <c r="F121" s="55"/>
      <c r="G121" s="55"/>
      <c r="H121" s="55"/>
      <c r="I121" s="55"/>
      <c r="J121" s="55"/>
      <c r="K121" s="55"/>
      <c r="L121" s="55"/>
      <c r="M121" s="55"/>
      <c r="N121" s="55"/>
      <c r="O121" s="55"/>
      <c r="P121" s="55"/>
      <c r="Q121" s="55"/>
      <c r="R121" s="55"/>
      <c r="S121" s="55"/>
      <c r="T121" s="55"/>
      <c r="U121" s="55"/>
      <c r="V121" s="55"/>
      <c r="W121" s="55"/>
      <c r="X121" s="56"/>
      <c r="Y121" s="69"/>
      <c r="Z121" s="140">
        <f t="shared" si="47"/>
        <v>0</v>
      </c>
      <c r="AA121" s="140">
        <f t="shared" si="27"/>
        <v>0</v>
      </c>
      <c r="AB121" s="140">
        <f t="shared" si="28"/>
        <v>0</v>
      </c>
      <c r="AC121" s="140">
        <f t="shared" si="29"/>
        <v>0</v>
      </c>
      <c r="AD121" s="140">
        <f t="shared" si="30"/>
        <v>0</v>
      </c>
      <c r="AE121" s="140">
        <f t="shared" si="31"/>
        <v>0</v>
      </c>
      <c r="AF121" s="140">
        <f t="shared" si="32"/>
        <v>0</v>
      </c>
      <c r="AG121" s="140">
        <f t="shared" si="33"/>
        <v>0</v>
      </c>
      <c r="AH121" s="140">
        <f t="shared" si="34"/>
        <v>0</v>
      </c>
      <c r="AI121" s="140">
        <f t="shared" si="35"/>
        <v>0</v>
      </c>
      <c r="AJ121" s="140">
        <f t="shared" si="36"/>
        <v>0</v>
      </c>
      <c r="AK121" s="140">
        <f t="shared" si="37"/>
        <v>0</v>
      </c>
      <c r="AL121" s="140">
        <f t="shared" si="38"/>
        <v>0</v>
      </c>
      <c r="AM121" s="140">
        <f t="shared" si="39"/>
        <v>0</v>
      </c>
      <c r="AN121" s="140">
        <f t="shared" si="40"/>
        <v>0</v>
      </c>
      <c r="AO121" s="140">
        <f t="shared" si="41"/>
        <v>0</v>
      </c>
      <c r="AP121" s="140">
        <f t="shared" si="48"/>
        <v>0</v>
      </c>
      <c r="AQ121" s="140">
        <f t="shared" si="45"/>
        <v>0</v>
      </c>
      <c r="AR121" s="140">
        <f t="shared" si="42"/>
        <v>0</v>
      </c>
      <c r="AS121" s="140">
        <f t="shared" si="43"/>
        <v>0</v>
      </c>
      <c r="AT121" s="140">
        <f t="shared" si="49"/>
        <v>0</v>
      </c>
    </row>
    <row r="122" spans="1:46" x14ac:dyDescent="0.25">
      <c r="A122" s="58">
        <f t="shared" si="44"/>
        <v>116</v>
      </c>
      <c r="B122" s="55"/>
      <c r="C122" s="55"/>
      <c r="D122" s="55"/>
      <c r="E122" s="55"/>
      <c r="F122" s="55"/>
      <c r="G122" s="55"/>
      <c r="H122" s="55"/>
      <c r="I122" s="55"/>
      <c r="J122" s="55"/>
      <c r="K122" s="55"/>
      <c r="L122" s="55"/>
      <c r="M122" s="55"/>
      <c r="N122" s="55"/>
      <c r="O122" s="55"/>
      <c r="P122" s="55"/>
      <c r="Q122" s="55"/>
      <c r="R122" s="55"/>
      <c r="S122" s="55"/>
      <c r="T122" s="55"/>
      <c r="U122" s="55"/>
      <c r="V122" s="55"/>
      <c r="W122" s="55"/>
      <c r="X122" s="56"/>
      <c r="Y122" s="69"/>
      <c r="Z122" s="140">
        <f t="shared" si="47"/>
        <v>0</v>
      </c>
      <c r="AA122" s="140">
        <f t="shared" si="27"/>
        <v>0</v>
      </c>
      <c r="AB122" s="140">
        <f t="shared" si="28"/>
        <v>0</v>
      </c>
      <c r="AC122" s="140">
        <f t="shared" si="29"/>
        <v>0</v>
      </c>
      <c r="AD122" s="140">
        <f t="shared" si="30"/>
        <v>0</v>
      </c>
      <c r="AE122" s="140">
        <f t="shared" si="31"/>
        <v>0</v>
      </c>
      <c r="AF122" s="140">
        <f t="shared" si="32"/>
        <v>0</v>
      </c>
      <c r="AG122" s="140">
        <f t="shared" si="33"/>
        <v>0</v>
      </c>
      <c r="AH122" s="140">
        <f t="shared" si="34"/>
        <v>0</v>
      </c>
      <c r="AI122" s="140">
        <f t="shared" si="35"/>
        <v>0</v>
      </c>
      <c r="AJ122" s="140">
        <f t="shared" si="36"/>
        <v>0</v>
      </c>
      <c r="AK122" s="140">
        <f t="shared" si="37"/>
        <v>0</v>
      </c>
      <c r="AL122" s="140">
        <f t="shared" si="38"/>
        <v>0</v>
      </c>
      <c r="AM122" s="140">
        <f t="shared" si="39"/>
        <v>0</v>
      </c>
      <c r="AN122" s="140">
        <f t="shared" si="40"/>
        <v>0</v>
      </c>
      <c r="AO122" s="140">
        <f t="shared" si="41"/>
        <v>0</v>
      </c>
      <c r="AP122" s="140">
        <f t="shared" si="48"/>
        <v>0</v>
      </c>
      <c r="AQ122" s="140">
        <f t="shared" si="45"/>
        <v>0</v>
      </c>
      <c r="AR122" s="140">
        <f t="shared" si="42"/>
        <v>0</v>
      </c>
      <c r="AS122" s="140">
        <f t="shared" si="43"/>
        <v>0</v>
      </c>
      <c r="AT122" s="140">
        <f t="shared" si="49"/>
        <v>0</v>
      </c>
    </row>
    <row r="123" spans="1:46" x14ac:dyDescent="0.25">
      <c r="A123" s="58">
        <f t="shared" si="44"/>
        <v>117</v>
      </c>
      <c r="B123" s="55"/>
      <c r="C123" s="55"/>
      <c r="D123" s="55"/>
      <c r="E123" s="55"/>
      <c r="F123" s="55"/>
      <c r="G123" s="55"/>
      <c r="H123" s="55"/>
      <c r="I123" s="55"/>
      <c r="J123" s="55"/>
      <c r="K123" s="55"/>
      <c r="L123" s="55"/>
      <c r="M123" s="55"/>
      <c r="N123" s="55"/>
      <c r="O123" s="55"/>
      <c r="P123" s="55"/>
      <c r="Q123" s="55"/>
      <c r="R123" s="55"/>
      <c r="S123" s="55"/>
      <c r="T123" s="55"/>
      <c r="U123" s="55"/>
      <c r="V123" s="55"/>
      <c r="W123" s="55"/>
      <c r="X123" s="56"/>
      <c r="Y123" s="69"/>
      <c r="Z123" s="140">
        <f t="shared" si="47"/>
        <v>0</v>
      </c>
      <c r="AA123" s="140">
        <f t="shared" si="27"/>
        <v>0</v>
      </c>
      <c r="AB123" s="140">
        <f t="shared" si="28"/>
        <v>0</v>
      </c>
      <c r="AC123" s="140">
        <f t="shared" si="29"/>
        <v>0</v>
      </c>
      <c r="AD123" s="140">
        <f t="shared" si="30"/>
        <v>0</v>
      </c>
      <c r="AE123" s="140">
        <f t="shared" si="31"/>
        <v>0</v>
      </c>
      <c r="AF123" s="140">
        <f t="shared" si="32"/>
        <v>0</v>
      </c>
      <c r="AG123" s="140">
        <f t="shared" si="33"/>
        <v>0</v>
      </c>
      <c r="AH123" s="140">
        <f t="shared" si="34"/>
        <v>0</v>
      </c>
      <c r="AI123" s="140">
        <f t="shared" si="35"/>
        <v>0</v>
      </c>
      <c r="AJ123" s="140">
        <f t="shared" si="36"/>
        <v>0</v>
      </c>
      <c r="AK123" s="140">
        <f t="shared" si="37"/>
        <v>0</v>
      </c>
      <c r="AL123" s="140">
        <f t="shared" si="38"/>
        <v>0</v>
      </c>
      <c r="AM123" s="140">
        <f t="shared" si="39"/>
        <v>0</v>
      </c>
      <c r="AN123" s="140">
        <f t="shared" si="40"/>
        <v>0</v>
      </c>
      <c r="AO123" s="140">
        <f t="shared" si="41"/>
        <v>0</v>
      </c>
      <c r="AP123" s="140">
        <f t="shared" si="48"/>
        <v>0</v>
      </c>
      <c r="AQ123" s="140">
        <f t="shared" si="45"/>
        <v>0</v>
      </c>
      <c r="AR123" s="140">
        <f t="shared" si="42"/>
        <v>0</v>
      </c>
      <c r="AS123" s="140">
        <f t="shared" si="43"/>
        <v>0</v>
      </c>
      <c r="AT123" s="140">
        <f t="shared" si="49"/>
        <v>0</v>
      </c>
    </row>
    <row r="124" spans="1:46" x14ac:dyDescent="0.25">
      <c r="A124" s="58">
        <f t="shared" si="44"/>
        <v>118</v>
      </c>
      <c r="B124" s="55"/>
      <c r="C124" s="55"/>
      <c r="D124" s="55"/>
      <c r="E124" s="55"/>
      <c r="F124" s="55"/>
      <c r="G124" s="55"/>
      <c r="H124" s="55"/>
      <c r="I124" s="55"/>
      <c r="J124" s="55"/>
      <c r="K124" s="55"/>
      <c r="L124" s="55"/>
      <c r="M124" s="55"/>
      <c r="N124" s="55"/>
      <c r="O124" s="55"/>
      <c r="P124" s="55"/>
      <c r="Q124" s="55"/>
      <c r="R124" s="55"/>
      <c r="S124" s="55"/>
      <c r="T124" s="55"/>
      <c r="U124" s="55"/>
      <c r="V124" s="55"/>
      <c r="W124" s="55"/>
      <c r="X124" s="56"/>
      <c r="Y124" s="69"/>
      <c r="Z124" s="140">
        <f t="shared" si="47"/>
        <v>0</v>
      </c>
      <c r="AA124" s="140">
        <f t="shared" si="27"/>
        <v>0</v>
      </c>
      <c r="AB124" s="140">
        <f t="shared" si="28"/>
        <v>0</v>
      </c>
      <c r="AC124" s="140">
        <f t="shared" si="29"/>
        <v>0</v>
      </c>
      <c r="AD124" s="140">
        <f t="shared" si="30"/>
        <v>0</v>
      </c>
      <c r="AE124" s="140">
        <f t="shared" si="31"/>
        <v>0</v>
      </c>
      <c r="AF124" s="140">
        <f t="shared" si="32"/>
        <v>0</v>
      </c>
      <c r="AG124" s="140">
        <f t="shared" si="33"/>
        <v>0</v>
      </c>
      <c r="AH124" s="140">
        <f t="shared" si="34"/>
        <v>0</v>
      </c>
      <c r="AI124" s="140">
        <f t="shared" si="35"/>
        <v>0</v>
      </c>
      <c r="AJ124" s="140">
        <f t="shared" si="36"/>
        <v>0</v>
      </c>
      <c r="AK124" s="140">
        <f t="shared" si="37"/>
        <v>0</v>
      </c>
      <c r="AL124" s="140">
        <f t="shared" si="38"/>
        <v>0</v>
      </c>
      <c r="AM124" s="140">
        <f t="shared" si="39"/>
        <v>0</v>
      </c>
      <c r="AN124" s="140">
        <f t="shared" si="40"/>
        <v>0</v>
      </c>
      <c r="AO124" s="140">
        <f t="shared" si="41"/>
        <v>0</v>
      </c>
      <c r="AP124" s="140">
        <f t="shared" si="48"/>
        <v>0</v>
      </c>
      <c r="AQ124" s="140">
        <f t="shared" si="45"/>
        <v>0</v>
      </c>
      <c r="AR124" s="140">
        <f t="shared" si="42"/>
        <v>0</v>
      </c>
      <c r="AS124" s="140">
        <f t="shared" si="43"/>
        <v>0</v>
      </c>
      <c r="AT124" s="140">
        <f t="shared" si="49"/>
        <v>0</v>
      </c>
    </row>
    <row r="125" spans="1:46" x14ac:dyDescent="0.25">
      <c r="A125" s="58">
        <f t="shared" si="44"/>
        <v>119</v>
      </c>
      <c r="B125" s="55"/>
      <c r="C125" s="55"/>
      <c r="D125" s="55"/>
      <c r="E125" s="55"/>
      <c r="F125" s="55"/>
      <c r="G125" s="55"/>
      <c r="H125" s="55"/>
      <c r="I125" s="55"/>
      <c r="J125" s="55"/>
      <c r="K125" s="55"/>
      <c r="L125" s="55"/>
      <c r="M125" s="55"/>
      <c r="N125" s="55"/>
      <c r="O125" s="55"/>
      <c r="P125" s="55"/>
      <c r="Q125" s="55"/>
      <c r="R125" s="55"/>
      <c r="S125" s="55"/>
      <c r="T125" s="55"/>
      <c r="U125" s="55"/>
      <c r="V125" s="55"/>
      <c r="W125" s="55"/>
      <c r="X125" s="56"/>
      <c r="Y125" s="69"/>
      <c r="Z125" s="140">
        <f t="shared" si="47"/>
        <v>0</v>
      </c>
      <c r="AA125" s="140">
        <f t="shared" si="27"/>
        <v>0</v>
      </c>
      <c r="AB125" s="140">
        <f t="shared" si="28"/>
        <v>0</v>
      </c>
      <c r="AC125" s="140">
        <f t="shared" si="29"/>
        <v>0</v>
      </c>
      <c r="AD125" s="140">
        <f t="shared" si="30"/>
        <v>0</v>
      </c>
      <c r="AE125" s="140">
        <f t="shared" si="31"/>
        <v>0</v>
      </c>
      <c r="AF125" s="140">
        <f t="shared" si="32"/>
        <v>0</v>
      </c>
      <c r="AG125" s="140">
        <f t="shared" si="33"/>
        <v>0</v>
      </c>
      <c r="AH125" s="140">
        <f t="shared" si="34"/>
        <v>0</v>
      </c>
      <c r="AI125" s="140">
        <f t="shared" si="35"/>
        <v>0</v>
      </c>
      <c r="AJ125" s="140">
        <f t="shared" si="36"/>
        <v>0</v>
      </c>
      <c r="AK125" s="140">
        <f t="shared" si="37"/>
        <v>0</v>
      </c>
      <c r="AL125" s="140">
        <f t="shared" si="38"/>
        <v>0</v>
      </c>
      <c r="AM125" s="140">
        <f t="shared" si="39"/>
        <v>0</v>
      </c>
      <c r="AN125" s="140">
        <f t="shared" si="40"/>
        <v>0</v>
      </c>
      <c r="AO125" s="140">
        <f t="shared" si="41"/>
        <v>0</v>
      </c>
      <c r="AP125" s="140">
        <f t="shared" si="48"/>
        <v>0</v>
      </c>
      <c r="AQ125" s="140">
        <f t="shared" si="45"/>
        <v>0</v>
      </c>
      <c r="AR125" s="140">
        <f t="shared" si="42"/>
        <v>0</v>
      </c>
      <c r="AS125" s="140">
        <f t="shared" si="43"/>
        <v>0</v>
      </c>
      <c r="AT125" s="140">
        <f t="shared" si="49"/>
        <v>0</v>
      </c>
    </row>
    <row r="126" spans="1:46" x14ac:dyDescent="0.25">
      <c r="A126" s="58">
        <f t="shared" si="44"/>
        <v>120</v>
      </c>
      <c r="B126" s="55"/>
      <c r="C126" s="55"/>
      <c r="D126" s="55"/>
      <c r="E126" s="55"/>
      <c r="F126" s="55"/>
      <c r="G126" s="55"/>
      <c r="H126" s="55"/>
      <c r="I126" s="55"/>
      <c r="J126" s="55"/>
      <c r="K126" s="55"/>
      <c r="L126" s="55"/>
      <c r="M126" s="55"/>
      <c r="N126" s="55"/>
      <c r="O126" s="55"/>
      <c r="P126" s="55"/>
      <c r="Q126" s="55"/>
      <c r="R126" s="55"/>
      <c r="S126" s="55"/>
      <c r="T126" s="55"/>
      <c r="U126" s="55"/>
      <c r="V126" s="55"/>
      <c r="W126" s="55"/>
      <c r="X126" s="56"/>
      <c r="Y126" s="69"/>
      <c r="Z126" s="140">
        <f t="shared" si="47"/>
        <v>0</v>
      </c>
      <c r="AA126" s="140">
        <f t="shared" si="27"/>
        <v>0</v>
      </c>
      <c r="AB126" s="140">
        <f t="shared" si="28"/>
        <v>0</v>
      </c>
      <c r="AC126" s="140">
        <f t="shared" si="29"/>
        <v>0</v>
      </c>
      <c r="AD126" s="140">
        <f t="shared" si="30"/>
        <v>0</v>
      </c>
      <c r="AE126" s="140">
        <f t="shared" si="31"/>
        <v>0</v>
      </c>
      <c r="AF126" s="140">
        <f t="shared" si="32"/>
        <v>0</v>
      </c>
      <c r="AG126" s="140">
        <f t="shared" si="33"/>
        <v>0</v>
      </c>
      <c r="AH126" s="140">
        <f t="shared" si="34"/>
        <v>0</v>
      </c>
      <c r="AI126" s="140">
        <f t="shared" si="35"/>
        <v>0</v>
      </c>
      <c r="AJ126" s="140">
        <f t="shared" si="36"/>
        <v>0</v>
      </c>
      <c r="AK126" s="140">
        <f t="shared" si="37"/>
        <v>0</v>
      </c>
      <c r="AL126" s="140">
        <f t="shared" si="38"/>
        <v>0</v>
      </c>
      <c r="AM126" s="140">
        <f t="shared" si="39"/>
        <v>0</v>
      </c>
      <c r="AN126" s="140">
        <f t="shared" si="40"/>
        <v>0</v>
      </c>
      <c r="AO126" s="140">
        <f t="shared" si="41"/>
        <v>0</v>
      </c>
      <c r="AP126" s="140">
        <f t="shared" si="48"/>
        <v>0</v>
      </c>
      <c r="AQ126" s="140">
        <f t="shared" si="45"/>
        <v>0</v>
      </c>
      <c r="AR126" s="140">
        <f t="shared" si="42"/>
        <v>0</v>
      </c>
      <c r="AS126" s="140">
        <f t="shared" si="43"/>
        <v>0</v>
      </c>
      <c r="AT126" s="140">
        <f t="shared" si="49"/>
        <v>0</v>
      </c>
    </row>
    <row r="127" spans="1:46" x14ac:dyDescent="0.25">
      <c r="A127" s="58">
        <f t="shared" si="44"/>
        <v>121</v>
      </c>
      <c r="B127" s="55"/>
      <c r="C127" s="55"/>
      <c r="D127" s="55"/>
      <c r="E127" s="55"/>
      <c r="F127" s="55"/>
      <c r="G127" s="55"/>
      <c r="H127" s="55"/>
      <c r="I127" s="55"/>
      <c r="J127" s="55"/>
      <c r="K127" s="55"/>
      <c r="L127" s="55"/>
      <c r="M127" s="55"/>
      <c r="N127" s="55"/>
      <c r="O127" s="55"/>
      <c r="P127" s="55"/>
      <c r="Q127" s="55"/>
      <c r="R127" s="55"/>
      <c r="S127" s="55"/>
      <c r="T127" s="55"/>
      <c r="U127" s="55"/>
      <c r="V127" s="55"/>
      <c r="W127" s="55"/>
      <c r="X127" s="56"/>
      <c r="Y127" s="69"/>
      <c r="Z127" s="140">
        <f t="shared" si="47"/>
        <v>0</v>
      </c>
      <c r="AA127" s="140">
        <f t="shared" si="27"/>
        <v>0</v>
      </c>
      <c r="AB127" s="140">
        <f t="shared" si="28"/>
        <v>0</v>
      </c>
      <c r="AC127" s="140">
        <f t="shared" si="29"/>
        <v>0</v>
      </c>
      <c r="AD127" s="140">
        <f t="shared" si="30"/>
        <v>0</v>
      </c>
      <c r="AE127" s="140">
        <f t="shared" si="31"/>
        <v>0</v>
      </c>
      <c r="AF127" s="140">
        <f t="shared" si="32"/>
        <v>0</v>
      </c>
      <c r="AG127" s="140">
        <f t="shared" si="33"/>
        <v>0</v>
      </c>
      <c r="AH127" s="140">
        <f t="shared" si="34"/>
        <v>0</v>
      </c>
      <c r="AI127" s="140">
        <f t="shared" si="35"/>
        <v>0</v>
      </c>
      <c r="AJ127" s="140">
        <f t="shared" si="36"/>
        <v>0</v>
      </c>
      <c r="AK127" s="140">
        <f t="shared" si="37"/>
        <v>0</v>
      </c>
      <c r="AL127" s="140">
        <f t="shared" si="38"/>
        <v>0</v>
      </c>
      <c r="AM127" s="140">
        <f t="shared" si="39"/>
        <v>0</v>
      </c>
      <c r="AN127" s="140">
        <f t="shared" si="40"/>
        <v>0</v>
      </c>
      <c r="AO127" s="140">
        <f t="shared" si="41"/>
        <v>0</v>
      </c>
      <c r="AP127" s="140">
        <f t="shared" si="48"/>
        <v>0</v>
      </c>
      <c r="AQ127" s="140">
        <f t="shared" si="45"/>
        <v>0</v>
      </c>
      <c r="AR127" s="140">
        <f t="shared" si="42"/>
        <v>0</v>
      </c>
      <c r="AS127" s="140">
        <f t="shared" si="43"/>
        <v>0</v>
      </c>
      <c r="AT127" s="140">
        <f t="shared" si="49"/>
        <v>0</v>
      </c>
    </row>
    <row r="128" spans="1:46" x14ac:dyDescent="0.25">
      <c r="A128" s="58">
        <f t="shared" si="44"/>
        <v>122</v>
      </c>
      <c r="B128" s="55"/>
      <c r="C128" s="55"/>
      <c r="D128" s="55"/>
      <c r="E128" s="55"/>
      <c r="F128" s="55"/>
      <c r="G128" s="55"/>
      <c r="H128" s="55"/>
      <c r="I128" s="55"/>
      <c r="J128" s="55"/>
      <c r="K128" s="55"/>
      <c r="L128" s="55"/>
      <c r="M128" s="55"/>
      <c r="N128" s="55"/>
      <c r="O128" s="55"/>
      <c r="P128" s="55"/>
      <c r="Q128" s="55"/>
      <c r="R128" s="55"/>
      <c r="S128" s="55"/>
      <c r="T128" s="55"/>
      <c r="U128" s="55"/>
      <c r="V128" s="55"/>
      <c r="W128" s="55"/>
      <c r="X128" s="56"/>
      <c r="Y128" s="69"/>
      <c r="Z128" s="140">
        <f t="shared" si="47"/>
        <v>0</v>
      </c>
      <c r="AA128" s="140">
        <f t="shared" si="27"/>
        <v>0</v>
      </c>
      <c r="AB128" s="140">
        <f t="shared" si="28"/>
        <v>0</v>
      </c>
      <c r="AC128" s="140">
        <f t="shared" si="29"/>
        <v>0</v>
      </c>
      <c r="AD128" s="140">
        <f t="shared" si="30"/>
        <v>0</v>
      </c>
      <c r="AE128" s="140">
        <f t="shared" si="31"/>
        <v>0</v>
      </c>
      <c r="AF128" s="140">
        <f t="shared" si="32"/>
        <v>0</v>
      </c>
      <c r="AG128" s="140">
        <f t="shared" si="33"/>
        <v>0</v>
      </c>
      <c r="AH128" s="140">
        <f t="shared" si="34"/>
        <v>0</v>
      </c>
      <c r="AI128" s="140">
        <f t="shared" si="35"/>
        <v>0</v>
      </c>
      <c r="AJ128" s="140">
        <f t="shared" si="36"/>
        <v>0</v>
      </c>
      <c r="AK128" s="140">
        <f t="shared" si="37"/>
        <v>0</v>
      </c>
      <c r="AL128" s="140">
        <f t="shared" si="38"/>
        <v>0</v>
      </c>
      <c r="AM128" s="140">
        <f t="shared" si="39"/>
        <v>0</v>
      </c>
      <c r="AN128" s="140">
        <f t="shared" si="40"/>
        <v>0</v>
      </c>
      <c r="AO128" s="140">
        <f t="shared" si="41"/>
        <v>0</v>
      </c>
      <c r="AP128" s="140">
        <f t="shared" si="48"/>
        <v>0</v>
      </c>
      <c r="AQ128" s="140">
        <f t="shared" si="45"/>
        <v>0</v>
      </c>
      <c r="AR128" s="140">
        <f t="shared" si="42"/>
        <v>0</v>
      </c>
      <c r="AS128" s="140">
        <f t="shared" si="43"/>
        <v>0</v>
      </c>
      <c r="AT128" s="140">
        <f t="shared" si="49"/>
        <v>0</v>
      </c>
    </row>
    <row r="129" spans="1:46" x14ac:dyDescent="0.25">
      <c r="A129" s="58">
        <f t="shared" si="44"/>
        <v>123</v>
      </c>
      <c r="B129" s="55"/>
      <c r="C129" s="55"/>
      <c r="D129" s="55"/>
      <c r="E129" s="55"/>
      <c r="F129" s="55"/>
      <c r="G129" s="55"/>
      <c r="H129" s="55"/>
      <c r="I129" s="55"/>
      <c r="J129" s="55"/>
      <c r="K129" s="55"/>
      <c r="L129" s="55"/>
      <c r="M129" s="55"/>
      <c r="N129" s="55"/>
      <c r="O129" s="55"/>
      <c r="P129" s="55"/>
      <c r="Q129" s="55"/>
      <c r="R129" s="55"/>
      <c r="S129" s="55"/>
      <c r="T129" s="55"/>
      <c r="U129" s="55"/>
      <c r="V129" s="55"/>
      <c r="W129" s="55"/>
      <c r="X129" s="56"/>
      <c r="Y129" s="69"/>
      <c r="Z129" s="140">
        <f t="shared" si="47"/>
        <v>0</v>
      </c>
      <c r="AA129" s="140">
        <f t="shared" si="27"/>
        <v>0</v>
      </c>
      <c r="AB129" s="140">
        <f t="shared" si="28"/>
        <v>0</v>
      </c>
      <c r="AC129" s="140">
        <f t="shared" si="29"/>
        <v>0</v>
      </c>
      <c r="AD129" s="140">
        <f t="shared" si="30"/>
        <v>0</v>
      </c>
      <c r="AE129" s="140">
        <f t="shared" si="31"/>
        <v>0</v>
      </c>
      <c r="AF129" s="140">
        <f t="shared" si="32"/>
        <v>0</v>
      </c>
      <c r="AG129" s="140">
        <f t="shared" si="33"/>
        <v>0</v>
      </c>
      <c r="AH129" s="140">
        <f t="shared" si="34"/>
        <v>0</v>
      </c>
      <c r="AI129" s="140">
        <f t="shared" si="35"/>
        <v>0</v>
      </c>
      <c r="AJ129" s="140">
        <f t="shared" si="36"/>
        <v>0</v>
      </c>
      <c r="AK129" s="140">
        <f t="shared" si="37"/>
        <v>0</v>
      </c>
      <c r="AL129" s="140">
        <f t="shared" si="38"/>
        <v>0</v>
      </c>
      <c r="AM129" s="140">
        <f t="shared" si="39"/>
        <v>0</v>
      </c>
      <c r="AN129" s="140">
        <f t="shared" si="40"/>
        <v>0</v>
      </c>
      <c r="AO129" s="140">
        <f t="shared" si="41"/>
        <v>0</v>
      </c>
      <c r="AP129" s="140">
        <f t="shared" si="48"/>
        <v>0</v>
      </c>
      <c r="AQ129" s="140">
        <f t="shared" si="45"/>
        <v>0</v>
      </c>
      <c r="AR129" s="140">
        <f t="shared" si="42"/>
        <v>0</v>
      </c>
      <c r="AS129" s="140">
        <f t="shared" si="43"/>
        <v>0</v>
      </c>
      <c r="AT129" s="140">
        <f t="shared" si="49"/>
        <v>0</v>
      </c>
    </row>
    <row r="130" spans="1:46" x14ac:dyDescent="0.25">
      <c r="A130" s="58">
        <f t="shared" si="44"/>
        <v>124</v>
      </c>
      <c r="B130" s="55"/>
      <c r="C130" s="55"/>
      <c r="D130" s="55"/>
      <c r="E130" s="55"/>
      <c r="F130" s="55"/>
      <c r="G130" s="55"/>
      <c r="H130" s="55"/>
      <c r="I130" s="55"/>
      <c r="J130" s="55"/>
      <c r="K130" s="55"/>
      <c r="L130" s="55"/>
      <c r="M130" s="55"/>
      <c r="N130" s="55"/>
      <c r="O130" s="55"/>
      <c r="P130" s="55"/>
      <c r="Q130" s="55"/>
      <c r="R130" s="55"/>
      <c r="S130" s="55"/>
      <c r="T130" s="55"/>
      <c r="U130" s="55"/>
      <c r="V130" s="55"/>
      <c r="W130" s="55"/>
      <c r="X130" s="56"/>
      <c r="Y130" s="69"/>
      <c r="Z130" s="140">
        <f t="shared" si="47"/>
        <v>0</v>
      </c>
      <c r="AA130" s="140">
        <f t="shared" si="27"/>
        <v>0</v>
      </c>
      <c r="AB130" s="140">
        <f t="shared" si="28"/>
        <v>0</v>
      </c>
      <c r="AC130" s="140">
        <f t="shared" si="29"/>
        <v>0</v>
      </c>
      <c r="AD130" s="140">
        <f t="shared" si="30"/>
        <v>0</v>
      </c>
      <c r="AE130" s="140">
        <f t="shared" si="31"/>
        <v>0</v>
      </c>
      <c r="AF130" s="140">
        <f t="shared" si="32"/>
        <v>0</v>
      </c>
      <c r="AG130" s="140">
        <f t="shared" si="33"/>
        <v>0</v>
      </c>
      <c r="AH130" s="140">
        <f t="shared" si="34"/>
        <v>0</v>
      </c>
      <c r="AI130" s="140">
        <f t="shared" si="35"/>
        <v>0</v>
      </c>
      <c r="AJ130" s="140">
        <f t="shared" si="36"/>
        <v>0</v>
      </c>
      <c r="AK130" s="140">
        <f t="shared" si="37"/>
        <v>0</v>
      </c>
      <c r="AL130" s="140">
        <f t="shared" si="38"/>
        <v>0</v>
      </c>
      <c r="AM130" s="140">
        <f t="shared" si="39"/>
        <v>0</v>
      </c>
      <c r="AN130" s="140">
        <f t="shared" si="40"/>
        <v>0</v>
      </c>
      <c r="AO130" s="140">
        <f t="shared" si="41"/>
        <v>0</v>
      </c>
      <c r="AP130" s="140">
        <f t="shared" si="48"/>
        <v>0</v>
      </c>
      <c r="AQ130" s="140">
        <f t="shared" si="45"/>
        <v>0</v>
      </c>
      <c r="AR130" s="140">
        <f t="shared" si="42"/>
        <v>0</v>
      </c>
      <c r="AS130" s="140">
        <f t="shared" si="43"/>
        <v>0</v>
      </c>
      <c r="AT130" s="140">
        <f t="shared" si="49"/>
        <v>0</v>
      </c>
    </row>
    <row r="131" spans="1:46" x14ac:dyDescent="0.25">
      <c r="A131" s="58">
        <f t="shared" si="44"/>
        <v>125</v>
      </c>
      <c r="B131" s="55"/>
      <c r="C131" s="55"/>
      <c r="D131" s="55"/>
      <c r="E131" s="55"/>
      <c r="F131" s="55"/>
      <c r="G131" s="55"/>
      <c r="H131" s="55"/>
      <c r="I131" s="55"/>
      <c r="J131" s="55"/>
      <c r="K131" s="55"/>
      <c r="L131" s="55"/>
      <c r="M131" s="55"/>
      <c r="N131" s="55"/>
      <c r="O131" s="55"/>
      <c r="P131" s="55"/>
      <c r="Q131" s="55"/>
      <c r="R131" s="55"/>
      <c r="S131" s="55"/>
      <c r="T131" s="55"/>
      <c r="U131" s="55"/>
      <c r="V131" s="55"/>
      <c r="W131" s="55"/>
      <c r="X131" s="56"/>
      <c r="Y131" s="69"/>
      <c r="Z131" s="140">
        <f t="shared" si="47"/>
        <v>0</v>
      </c>
      <c r="AA131" s="140">
        <f t="shared" si="27"/>
        <v>0</v>
      </c>
      <c r="AB131" s="140">
        <f t="shared" si="28"/>
        <v>0</v>
      </c>
      <c r="AC131" s="140">
        <f t="shared" si="29"/>
        <v>0</v>
      </c>
      <c r="AD131" s="140">
        <f t="shared" si="30"/>
        <v>0</v>
      </c>
      <c r="AE131" s="140">
        <f t="shared" si="31"/>
        <v>0</v>
      </c>
      <c r="AF131" s="140">
        <f t="shared" si="32"/>
        <v>0</v>
      </c>
      <c r="AG131" s="140">
        <f t="shared" si="33"/>
        <v>0</v>
      </c>
      <c r="AH131" s="140">
        <f t="shared" si="34"/>
        <v>0</v>
      </c>
      <c r="AI131" s="140">
        <f t="shared" si="35"/>
        <v>0</v>
      </c>
      <c r="AJ131" s="140">
        <f t="shared" si="36"/>
        <v>0</v>
      </c>
      <c r="AK131" s="140">
        <f t="shared" si="37"/>
        <v>0</v>
      </c>
      <c r="AL131" s="140">
        <f t="shared" si="38"/>
        <v>0</v>
      </c>
      <c r="AM131" s="140">
        <f t="shared" si="39"/>
        <v>0</v>
      </c>
      <c r="AN131" s="140">
        <f t="shared" si="40"/>
        <v>0</v>
      </c>
      <c r="AO131" s="140">
        <f t="shared" si="41"/>
        <v>0</v>
      </c>
      <c r="AP131" s="140">
        <f t="shared" si="48"/>
        <v>0</v>
      </c>
      <c r="AQ131" s="140">
        <f t="shared" si="45"/>
        <v>0</v>
      </c>
      <c r="AR131" s="140">
        <f t="shared" si="42"/>
        <v>0</v>
      </c>
      <c r="AS131" s="140">
        <f t="shared" si="43"/>
        <v>0</v>
      </c>
      <c r="AT131" s="140">
        <f t="shared" si="49"/>
        <v>0</v>
      </c>
    </row>
    <row r="132" spans="1:46" x14ac:dyDescent="0.25">
      <c r="A132" s="58">
        <f t="shared" si="44"/>
        <v>126</v>
      </c>
      <c r="B132" s="55"/>
      <c r="C132" s="55"/>
      <c r="D132" s="55"/>
      <c r="E132" s="55"/>
      <c r="F132" s="55"/>
      <c r="G132" s="55"/>
      <c r="H132" s="55"/>
      <c r="I132" s="55"/>
      <c r="J132" s="55"/>
      <c r="K132" s="55"/>
      <c r="L132" s="55"/>
      <c r="M132" s="55"/>
      <c r="N132" s="55"/>
      <c r="O132" s="55"/>
      <c r="P132" s="55"/>
      <c r="Q132" s="55"/>
      <c r="R132" s="55"/>
      <c r="S132" s="55"/>
      <c r="T132" s="55"/>
      <c r="U132" s="55"/>
      <c r="V132" s="55"/>
      <c r="W132" s="55"/>
      <c r="X132" s="56"/>
      <c r="Y132" s="69"/>
      <c r="Z132" s="140">
        <f t="shared" si="47"/>
        <v>0</v>
      </c>
      <c r="AA132" s="140">
        <f t="shared" si="27"/>
        <v>0</v>
      </c>
      <c r="AB132" s="140">
        <f t="shared" si="28"/>
        <v>0</v>
      </c>
      <c r="AC132" s="140">
        <f t="shared" si="29"/>
        <v>0</v>
      </c>
      <c r="AD132" s="140">
        <f t="shared" si="30"/>
        <v>0</v>
      </c>
      <c r="AE132" s="140">
        <f t="shared" si="31"/>
        <v>0</v>
      </c>
      <c r="AF132" s="140">
        <f t="shared" si="32"/>
        <v>0</v>
      </c>
      <c r="AG132" s="140">
        <f t="shared" si="33"/>
        <v>0</v>
      </c>
      <c r="AH132" s="140">
        <f t="shared" si="34"/>
        <v>0</v>
      </c>
      <c r="AI132" s="140">
        <f t="shared" si="35"/>
        <v>0</v>
      </c>
      <c r="AJ132" s="140">
        <f t="shared" si="36"/>
        <v>0</v>
      </c>
      <c r="AK132" s="140">
        <f t="shared" si="37"/>
        <v>0</v>
      </c>
      <c r="AL132" s="140">
        <f t="shared" si="38"/>
        <v>0</v>
      </c>
      <c r="AM132" s="140">
        <f t="shared" si="39"/>
        <v>0</v>
      </c>
      <c r="AN132" s="140">
        <f t="shared" si="40"/>
        <v>0</v>
      </c>
      <c r="AO132" s="140">
        <f t="shared" si="41"/>
        <v>0</v>
      </c>
      <c r="AP132" s="140">
        <f t="shared" si="48"/>
        <v>0</v>
      </c>
      <c r="AQ132" s="140">
        <f t="shared" si="45"/>
        <v>0</v>
      </c>
      <c r="AR132" s="140">
        <f t="shared" si="42"/>
        <v>0</v>
      </c>
      <c r="AS132" s="140">
        <f t="shared" si="43"/>
        <v>0</v>
      </c>
      <c r="AT132" s="140">
        <f t="shared" si="49"/>
        <v>0</v>
      </c>
    </row>
    <row r="133" spans="1:46" x14ac:dyDescent="0.25">
      <c r="A133" s="58">
        <f t="shared" si="44"/>
        <v>127</v>
      </c>
      <c r="B133" s="55"/>
      <c r="C133" s="55"/>
      <c r="D133" s="55"/>
      <c r="E133" s="55"/>
      <c r="F133" s="55"/>
      <c r="G133" s="55"/>
      <c r="H133" s="55"/>
      <c r="I133" s="55"/>
      <c r="J133" s="55"/>
      <c r="K133" s="55"/>
      <c r="L133" s="55"/>
      <c r="M133" s="55"/>
      <c r="N133" s="55"/>
      <c r="O133" s="55"/>
      <c r="P133" s="55"/>
      <c r="Q133" s="55"/>
      <c r="R133" s="55"/>
      <c r="S133" s="55"/>
      <c r="T133" s="55"/>
      <c r="U133" s="55"/>
      <c r="V133" s="55"/>
      <c r="W133" s="55"/>
      <c r="X133" s="56"/>
      <c r="Y133" s="69"/>
      <c r="Z133" s="140">
        <f t="shared" si="47"/>
        <v>0</v>
      </c>
      <c r="AA133" s="140">
        <f t="shared" si="27"/>
        <v>0</v>
      </c>
      <c r="AB133" s="140">
        <f t="shared" si="28"/>
        <v>0</v>
      </c>
      <c r="AC133" s="140">
        <f t="shared" si="29"/>
        <v>0</v>
      </c>
      <c r="AD133" s="140">
        <f t="shared" si="30"/>
        <v>0</v>
      </c>
      <c r="AE133" s="140">
        <f t="shared" si="31"/>
        <v>0</v>
      </c>
      <c r="AF133" s="140">
        <f t="shared" si="32"/>
        <v>0</v>
      </c>
      <c r="AG133" s="140">
        <f t="shared" si="33"/>
        <v>0</v>
      </c>
      <c r="AH133" s="140">
        <f t="shared" si="34"/>
        <v>0</v>
      </c>
      <c r="AI133" s="140">
        <f t="shared" si="35"/>
        <v>0</v>
      </c>
      <c r="AJ133" s="140">
        <f t="shared" si="36"/>
        <v>0</v>
      </c>
      <c r="AK133" s="140">
        <f t="shared" si="37"/>
        <v>0</v>
      </c>
      <c r="AL133" s="140">
        <f t="shared" si="38"/>
        <v>0</v>
      </c>
      <c r="AM133" s="140">
        <f t="shared" si="39"/>
        <v>0</v>
      </c>
      <c r="AN133" s="140">
        <f t="shared" si="40"/>
        <v>0</v>
      </c>
      <c r="AO133" s="140">
        <f t="shared" si="41"/>
        <v>0</v>
      </c>
      <c r="AP133" s="140">
        <f t="shared" si="48"/>
        <v>0</v>
      </c>
      <c r="AQ133" s="140">
        <f t="shared" si="45"/>
        <v>0</v>
      </c>
      <c r="AR133" s="140">
        <f t="shared" si="42"/>
        <v>0</v>
      </c>
      <c r="AS133" s="140">
        <f t="shared" si="43"/>
        <v>0</v>
      </c>
      <c r="AT133" s="140">
        <f t="shared" si="49"/>
        <v>0</v>
      </c>
    </row>
    <row r="134" spans="1:46" x14ac:dyDescent="0.25">
      <c r="A134" s="58">
        <f t="shared" si="44"/>
        <v>128</v>
      </c>
      <c r="B134" s="55"/>
      <c r="C134" s="55"/>
      <c r="D134" s="55"/>
      <c r="E134" s="55"/>
      <c r="F134" s="55"/>
      <c r="G134" s="55"/>
      <c r="H134" s="55"/>
      <c r="I134" s="55"/>
      <c r="J134" s="55"/>
      <c r="K134" s="55"/>
      <c r="L134" s="55"/>
      <c r="M134" s="55"/>
      <c r="N134" s="55"/>
      <c r="O134" s="55"/>
      <c r="P134" s="55"/>
      <c r="Q134" s="55"/>
      <c r="R134" s="55"/>
      <c r="S134" s="55"/>
      <c r="T134" s="55"/>
      <c r="U134" s="55"/>
      <c r="V134" s="55"/>
      <c r="W134" s="55"/>
      <c r="X134" s="56"/>
      <c r="Y134" s="69"/>
      <c r="Z134" s="140">
        <f t="shared" si="47"/>
        <v>0</v>
      </c>
      <c r="AA134" s="140">
        <f t="shared" si="27"/>
        <v>0</v>
      </c>
      <c r="AB134" s="140">
        <f t="shared" si="28"/>
        <v>0</v>
      </c>
      <c r="AC134" s="140">
        <f t="shared" si="29"/>
        <v>0</v>
      </c>
      <c r="AD134" s="140">
        <f t="shared" si="30"/>
        <v>0</v>
      </c>
      <c r="AE134" s="140">
        <f t="shared" si="31"/>
        <v>0</v>
      </c>
      <c r="AF134" s="140">
        <f t="shared" si="32"/>
        <v>0</v>
      </c>
      <c r="AG134" s="140">
        <f t="shared" si="33"/>
        <v>0</v>
      </c>
      <c r="AH134" s="140">
        <f t="shared" si="34"/>
        <v>0</v>
      </c>
      <c r="AI134" s="140">
        <f t="shared" si="35"/>
        <v>0</v>
      </c>
      <c r="AJ134" s="140">
        <f t="shared" si="36"/>
        <v>0</v>
      </c>
      <c r="AK134" s="140">
        <f t="shared" si="37"/>
        <v>0</v>
      </c>
      <c r="AL134" s="140">
        <f t="shared" si="38"/>
        <v>0</v>
      </c>
      <c r="AM134" s="140">
        <f t="shared" si="39"/>
        <v>0</v>
      </c>
      <c r="AN134" s="140">
        <f t="shared" si="40"/>
        <v>0</v>
      </c>
      <c r="AO134" s="140">
        <f t="shared" si="41"/>
        <v>0</v>
      </c>
      <c r="AP134" s="140">
        <f t="shared" si="48"/>
        <v>0</v>
      </c>
      <c r="AQ134" s="140">
        <f t="shared" si="45"/>
        <v>0</v>
      </c>
      <c r="AR134" s="140">
        <f t="shared" si="42"/>
        <v>0</v>
      </c>
      <c r="AS134" s="140">
        <f t="shared" si="43"/>
        <v>0</v>
      </c>
      <c r="AT134" s="140">
        <f t="shared" si="49"/>
        <v>0</v>
      </c>
    </row>
    <row r="135" spans="1:46" x14ac:dyDescent="0.25">
      <c r="A135" s="58">
        <f t="shared" si="44"/>
        <v>129</v>
      </c>
      <c r="B135" s="55"/>
      <c r="C135" s="55"/>
      <c r="D135" s="55"/>
      <c r="E135" s="55"/>
      <c r="F135" s="55"/>
      <c r="G135" s="55"/>
      <c r="H135" s="55"/>
      <c r="I135" s="55"/>
      <c r="J135" s="55"/>
      <c r="K135" s="55"/>
      <c r="L135" s="55"/>
      <c r="M135" s="55"/>
      <c r="N135" s="55"/>
      <c r="O135" s="55"/>
      <c r="P135" s="55"/>
      <c r="Q135" s="55"/>
      <c r="R135" s="55"/>
      <c r="S135" s="55"/>
      <c r="T135" s="55"/>
      <c r="U135" s="55"/>
      <c r="V135" s="55"/>
      <c r="W135" s="55"/>
      <c r="X135" s="56"/>
      <c r="Y135" s="69"/>
      <c r="Z135" s="140">
        <f t="shared" si="47"/>
        <v>0</v>
      </c>
      <c r="AA135" s="140">
        <f t="shared" si="27"/>
        <v>0</v>
      </c>
      <c r="AB135" s="140">
        <f t="shared" si="28"/>
        <v>0</v>
      </c>
      <c r="AC135" s="140">
        <f t="shared" si="29"/>
        <v>0</v>
      </c>
      <c r="AD135" s="140">
        <f t="shared" si="30"/>
        <v>0</v>
      </c>
      <c r="AE135" s="140">
        <f t="shared" si="31"/>
        <v>0</v>
      </c>
      <c r="AF135" s="140">
        <f t="shared" si="32"/>
        <v>0</v>
      </c>
      <c r="AG135" s="140">
        <f t="shared" si="33"/>
        <v>0</v>
      </c>
      <c r="AH135" s="140">
        <f t="shared" si="34"/>
        <v>0</v>
      </c>
      <c r="AI135" s="140">
        <f t="shared" si="35"/>
        <v>0</v>
      </c>
      <c r="AJ135" s="140">
        <f t="shared" si="36"/>
        <v>0</v>
      </c>
      <c r="AK135" s="140">
        <f t="shared" si="37"/>
        <v>0</v>
      </c>
      <c r="AL135" s="140">
        <f t="shared" si="38"/>
        <v>0</v>
      </c>
      <c r="AM135" s="140">
        <f t="shared" si="39"/>
        <v>0</v>
      </c>
      <c r="AN135" s="140">
        <f t="shared" si="40"/>
        <v>0</v>
      </c>
      <c r="AO135" s="140">
        <f t="shared" si="41"/>
        <v>0</v>
      </c>
      <c r="AP135" s="140">
        <f t="shared" si="48"/>
        <v>0</v>
      </c>
      <c r="AQ135" s="140">
        <f t="shared" si="45"/>
        <v>0</v>
      </c>
      <c r="AR135" s="140">
        <f t="shared" si="42"/>
        <v>0</v>
      </c>
      <c r="AS135" s="140">
        <f t="shared" si="43"/>
        <v>0</v>
      </c>
      <c r="AT135" s="140">
        <f t="shared" si="49"/>
        <v>0</v>
      </c>
    </row>
    <row r="136" spans="1:46" x14ac:dyDescent="0.25">
      <c r="A136" s="58">
        <f t="shared" si="44"/>
        <v>130</v>
      </c>
      <c r="B136" s="55"/>
      <c r="C136" s="55"/>
      <c r="D136" s="55"/>
      <c r="E136" s="55"/>
      <c r="F136" s="55"/>
      <c r="G136" s="55"/>
      <c r="H136" s="55"/>
      <c r="I136" s="55"/>
      <c r="J136" s="55"/>
      <c r="K136" s="55"/>
      <c r="L136" s="55"/>
      <c r="M136" s="55"/>
      <c r="N136" s="55"/>
      <c r="O136" s="55"/>
      <c r="P136" s="55"/>
      <c r="Q136" s="55"/>
      <c r="R136" s="55"/>
      <c r="S136" s="55"/>
      <c r="T136" s="55"/>
      <c r="U136" s="55"/>
      <c r="V136" s="55"/>
      <c r="W136" s="55"/>
      <c r="X136" s="56"/>
      <c r="Y136" s="69"/>
      <c r="Z136" s="140">
        <f t="shared" si="47"/>
        <v>0</v>
      </c>
      <c r="AA136" s="140">
        <f t="shared" ref="AA136:AA199" si="50">IF(D136="x",0,IF(E136="x",Y136,0))</f>
        <v>0</v>
      </c>
      <c r="AB136" s="140">
        <f t="shared" ref="AB136:AB199" si="51">IF(D136="x",0,(IF(E136="x",0,(IF(F136="x",Y136,0)))))</f>
        <v>0</v>
      </c>
      <c r="AC136" s="140">
        <f t="shared" ref="AC136:AC199" si="52">IF(G136="x",Y136,0)</f>
        <v>0</v>
      </c>
      <c r="AD136" s="140">
        <f t="shared" ref="AD136:AD199" si="53">IF(G136="x",0,IF(I136="x",0,IF(M136="x",0,IF(P136="x",0,IF(H136="x",Y136,0)))))</f>
        <v>0</v>
      </c>
      <c r="AE136" s="140">
        <f t="shared" ref="AE136:AE199" si="54">IF(G136="x",0,IF(I136="x",Y136,0))</f>
        <v>0</v>
      </c>
      <c r="AF136" s="140">
        <f t="shared" ref="AF136:AF199" si="55">IF(G136="x",0,IF(I136="x",0,IF(M136="x",0,IF(P136="x",0,IF(H136="x",0,IF(L136="x",0,IF(N136="x",0,IF(Q136="x",0,IF(R136="x",0,IF(S136="x",0,IF(J136="x",$Y136,0)))))))))))</f>
        <v>0</v>
      </c>
      <c r="AG136" s="140">
        <f t="shared" ref="AG136:AG199" si="56">IF(G136="x",0,IF(I136="x",0,IF(M136="x",0,IF(P136="x",0,IF(H136="x",0,IF(L136="x",0,IF(N136="x",0,IF(Q136="x",0,IF(R136="x",0,IF(S136="x",0,IF(J136="x",0,IF(O136="x",0,IF(K136="x",$Y136,0)))))))))))))</f>
        <v>0</v>
      </c>
      <c r="AH136" s="140">
        <f t="shared" ref="AH136:AH199" si="57">IF(G136="x",0,IF(I136="x",0,IF(M136="x",0,IF(P136="x",0,IF(H136="x",0,IF(L136="x",Y136,0))))))</f>
        <v>0</v>
      </c>
      <c r="AI136" s="140">
        <f t="shared" ref="AI136:AI199" si="58">IF(G136="x",0,IF(I136="x",0,IF(M136="x",Y136,0)))</f>
        <v>0</v>
      </c>
      <c r="AJ136" s="140">
        <f t="shared" ref="AJ136:AJ199" si="59">IF(G136="x",0,IF(I136="x",0,IF(M136="x",0,IF(P136="x",0,IF(H136="x",0,IF(L136="x",0,IF(N136="x",Y136,0)))))))</f>
        <v>0</v>
      </c>
      <c r="AK136" s="140">
        <f t="shared" ref="AK136:AK199" si="60">IF(G136="x",0,IF(I136="x",0,IF(M136="x",0,IF(P136="x",0,IF(H136="x",0,IF(L136="x",0,IF(N136="x",0,IF(Q136="x",0,IF(R136="x",0,IF(S136="x",0,IF(J136="x",0,IF(O136="x",$Y136,0))))))))))))</f>
        <v>0</v>
      </c>
      <c r="AL136" s="140">
        <f t="shared" ref="AL136:AL199" si="61">IF(G136="x",0,IF(I136="x",0,IF(M136="x",0,IF(P136="x",Y136,0))))</f>
        <v>0</v>
      </c>
      <c r="AM136" s="140">
        <f t="shared" ref="AM136:AM199" si="62">IF(G136="x",0,IF(I136="x",0,IF(M136="x",0,IF(P136="x",0,IF(H136="x",0,IF(L136="x",0,IF(N136="x",0,IF(Q136="x",Y136,0))))))))</f>
        <v>0</v>
      </c>
      <c r="AN136" s="140">
        <f t="shared" ref="AN136:AN199" si="63">IF(G136="x",0,IF(I136="x",0,IF(M136="x",0,IF(P136="x",0,IF(H136="x",0,IF(L136="x",0,IF(N136="x",0,IF(Q136="x",0,IF(R136="x",Y136,0)))))))))</f>
        <v>0</v>
      </c>
      <c r="AO136" s="140">
        <f t="shared" ref="AO136:AO199" si="64">IF(G136="x",0,IF(I136="x",0,IF(M136="x",0,IF(P136="x",0,IF(H136="x",0,IF(L136="x",0,IF(N136="x",0,IF(Q136="x",0,IF(R136="x",0,IF(S136="x",Y136,0))))))))))</f>
        <v>0</v>
      </c>
      <c r="AP136" s="140">
        <f t="shared" si="48"/>
        <v>0</v>
      </c>
      <c r="AQ136" s="140">
        <f t="shared" si="45"/>
        <v>0</v>
      </c>
      <c r="AR136" s="140">
        <f t="shared" ref="AR136:AR199" si="65">IF(X136="x",0,IF(V136="x",$Y136,0))</f>
        <v>0</v>
      </c>
      <c r="AS136" s="140">
        <f t="shared" ref="AS136:AS199" si="66">IF(X136="x",0,IF(V136="x",0,IF(W136="x",$Y136,0)))</f>
        <v>0</v>
      </c>
      <c r="AT136" s="140">
        <f t="shared" si="49"/>
        <v>0</v>
      </c>
    </row>
    <row r="137" spans="1:46" x14ac:dyDescent="0.25">
      <c r="A137" s="58">
        <f t="shared" ref="A137:A201" si="67">A136+1</f>
        <v>131</v>
      </c>
      <c r="B137" s="55"/>
      <c r="C137" s="55"/>
      <c r="D137" s="55"/>
      <c r="E137" s="55"/>
      <c r="F137" s="55"/>
      <c r="G137" s="55"/>
      <c r="H137" s="55"/>
      <c r="I137" s="55"/>
      <c r="J137" s="55"/>
      <c r="K137" s="55"/>
      <c r="L137" s="55"/>
      <c r="M137" s="55"/>
      <c r="N137" s="55"/>
      <c r="O137" s="55"/>
      <c r="P137" s="55"/>
      <c r="Q137" s="55"/>
      <c r="R137" s="55"/>
      <c r="S137" s="55"/>
      <c r="T137" s="55"/>
      <c r="U137" s="55"/>
      <c r="V137" s="55"/>
      <c r="W137" s="55"/>
      <c r="X137" s="56"/>
      <c r="Y137" s="69"/>
      <c r="Z137" s="140">
        <f t="shared" si="47"/>
        <v>0</v>
      </c>
      <c r="AA137" s="140">
        <f t="shared" si="50"/>
        <v>0</v>
      </c>
      <c r="AB137" s="140">
        <f t="shared" si="51"/>
        <v>0</v>
      </c>
      <c r="AC137" s="140">
        <f t="shared" si="52"/>
        <v>0</v>
      </c>
      <c r="AD137" s="140">
        <f t="shared" si="53"/>
        <v>0</v>
      </c>
      <c r="AE137" s="140">
        <f t="shared" si="54"/>
        <v>0</v>
      </c>
      <c r="AF137" s="140">
        <f t="shared" si="55"/>
        <v>0</v>
      </c>
      <c r="AG137" s="140">
        <f t="shared" si="56"/>
        <v>0</v>
      </c>
      <c r="AH137" s="140">
        <f t="shared" si="57"/>
        <v>0</v>
      </c>
      <c r="AI137" s="140">
        <f t="shared" si="58"/>
        <v>0</v>
      </c>
      <c r="AJ137" s="140">
        <f t="shared" si="59"/>
        <v>0</v>
      </c>
      <c r="AK137" s="140">
        <f t="shared" si="60"/>
        <v>0</v>
      </c>
      <c r="AL137" s="140">
        <f t="shared" si="61"/>
        <v>0</v>
      </c>
      <c r="AM137" s="140">
        <f t="shared" si="62"/>
        <v>0</v>
      </c>
      <c r="AN137" s="140">
        <f t="shared" si="63"/>
        <v>0</v>
      </c>
      <c r="AO137" s="140">
        <f t="shared" si="64"/>
        <v>0</v>
      </c>
      <c r="AP137" s="140">
        <f t="shared" si="48"/>
        <v>0</v>
      </c>
      <c r="AQ137" s="140">
        <f t="shared" ref="AQ137:AQ200" si="68">IF(T137="x",0,IF(U137="x",$Y137,0))</f>
        <v>0</v>
      </c>
      <c r="AR137" s="140">
        <f t="shared" si="65"/>
        <v>0</v>
      </c>
      <c r="AS137" s="140">
        <f t="shared" si="66"/>
        <v>0</v>
      </c>
      <c r="AT137" s="140">
        <f t="shared" si="49"/>
        <v>0</v>
      </c>
    </row>
    <row r="138" spans="1:46" x14ac:dyDescent="0.25">
      <c r="A138" s="58">
        <f t="shared" si="67"/>
        <v>132</v>
      </c>
      <c r="B138" s="55"/>
      <c r="C138" s="55"/>
      <c r="D138" s="55"/>
      <c r="E138" s="55"/>
      <c r="F138" s="55"/>
      <c r="G138" s="55"/>
      <c r="H138" s="55"/>
      <c r="I138" s="55"/>
      <c r="J138" s="55"/>
      <c r="K138" s="55"/>
      <c r="L138" s="55"/>
      <c r="M138" s="55"/>
      <c r="N138" s="55"/>
      <c r="O138" s="55"/>
      <c r="P138" s="55"/>
      <c r="Q138" s="55"/>
      <c r="R138" s="55"/>
      <c r="S138" s="55"/>
      <c r="T138" s="55"/>
      <c r="U138" s="55"/>
      <c r="V138" s="55"/>
      <c r="W138" s="55"/>
      <c r="X138" s="56"/>
      <c r="Y138" s="69"/>
      <c r="Z138" s="140">
        <f t="shared" si="47"/>
        <v>0</v>
      </c>
      <c r="AA138" s="140">
        <f t="shared" si="50"/>
        <v>0</v>
      </c>
      <c r="AB138" s="140">
        <f t="shared" si="51"/>
        <v>0</v>
      </c>
      <c r="AC138" s="140">
        <f t="shared" si="52"/>
        <v>0</v>
      </c>
      <c r="AD138" s="140">
        <f t="shared" si="53"/>
        <v>0</v>
      </c>
      <c r="AE138" s="140">
        <f t="shared" si="54"/>
        <v>0</v>
      </c>
      <c r="AF138" s="140">
        <f t="shared" si="55"/>
        <v>0</v>
      </c>
      <c r="AG138" s="140">
        <f t="shared" si="56"/>
        <v>0</v>
      </c>
      <c r="AH138" s="140">
        <f t="shared" si="57"/>
        <v>0</v>
      </c>
      <c r="AI138" s="140">
        <f t="shared" si="58"/>
        <v>0</v>
      </c>
      <c r="AJ138" s="140">
        <f t="shared" si="59"/>
        <v>0</v>
      </c>
      <c r="AK138" s="140">
        <f t="shared" si="60"/>
        <v>0</v>
      </c>
      <c r="AL138" s="140">
        <f t="shared" si="61"/>
        <v>0</v>
      </c>
      <c r="AM138" s="140">
        <f t="shared" si="62"/>
        <v>0</v>
      </c>
      <c r="AN138" s="140">
        <f t="shared" si="63"/>
        <v>0</v>
      </c>
      <c r="AO138" s="140">
        <f t="shared" si="64"/>
        <v>0</v>
      </c>
      <c r="AP138" s="140">
        <f t="shared" si="48"/>
        <v>0</v>
      </c>
      <c r="AQ138" s="140">
        <f t="shared" si="68"/>
        <v>0</v>
      </c>
      <c r="AR138" s="140">
        <f t="shared" si="65"/>
        <v>0</v>
      </c>
      <c r="AS138" s="140">
        <f t="shared" si="66"/>
        <v>0</v>
      </c>
      <c r="AT138" s="140">
        <f t="shared" si="49"/>
        <v>0</v>
      </c>
    </row>
    <row r="139" spans="1:46" x14ac:dyDescent="0.25">
      <c r="A139" s="58">
        <f t="shared" si="67"/>
        <v>133</v>
      </c>
      <c r="B139" s="55"/>
      <c r="C139" s="55"/>
      <c r="D139" s="55"/>
      <c r="E139" s="55"/>
      <c r="F139" s="55"/>
      <c r="G139" s="55"/>
      <c r="H139" s="55"/>
      <c r="I139" s="55"/>
      <c r="J139" s="55"/>
      <c r="K139" s="55"/>
      <c r="L139" s="55"/>
      <c r="M139" s="55"/>
      <c r="N139" s="55"/>
      <c r="O139" s="55"/>
      <c r="P139" s="55"/>
      <c r="Q139" s="55"/>
      <c r="R139" s="55"/>
      <c r="S139" s="55"/>
      <c r="T139" s="55"/>
      <c r="U139" s="55"/>
      <c r="V139" s="55"/>
      <c r="W139" s="55"/>
      <c r="X139" s="56"/>
      <c r="Y139" s="69"/>
      <c r="Z139" s="140">
        <f t="shared" si="47"/>
        <v>0</v>
      </c>
      <c r="AA139" s="140">
        <f t="shared" si="50"/>
        <v>0</v>
      </c>
      <c r="AB139" s="140">
        <f t="shared" si="51"/>
        <v>0</v>
      </c>
      <c r="AC139" s="140">
        <f t="shared" si="52"/>
        <v>0</v>
      </c>
      <c r="AD139" s="140">
        <f t="shared" si="53"/>
        <v>0</v>
      </c>
      <c r="AE139" s="140">
        <f t="shared" si="54"/>
        <v>0</v>
      </c>
      <c r="AF139" s="140">
        <f t="shared" si="55"/>
        <v>0</v>
      </c>
      <c r="AG139" s="140">
        <f t="shared" si="56"/>
        <v>0</v>
      </c>
      <c r="AH139" s="140">
        <f t="shared" si="57"/>
        <v>0</v>
      </c>
      <c r="AI139" s="140">
        <f t="shared" si="58"/>
        <v>0</v>
      </c>
      <c r="AJ139" s="140">
        <f t="shared" si="59"/>
        <v>0</v>
      </c>
      <c r="AK139" s="140">
        <f t="shared" si="60"/>
        <v>0</v>
      </c>
      <c r="AL139" s="140">
        <f t="shared" si="61"/>
        <v>0</v>
      </c>
      <c r="AM139" s="140">
        <f t="shared" si="62"/>
        <v>0</v>
      </c>
      <c r="AN139" s="140">
        <f t="shared" si="63"/>
        <v>0</v>
      </c>
      <c r="AO139" s="140">
        <f t="shared" si="64"/>
        <v>0</v>
      </c>
      <c r="AP139" s="140">
        <f t="shared" si="48"/>
        <v>0</v>
      </c>
      <c r="AQ139" s="140">
        <f t="shared" si="68"/>
        <v>0</v>
      </c>
      <c r="AR139" s="140">
        <f t="shared" si="65"/>
        <v>0</v>
      </c>
      <c r="AS139" s="140">
        <f t="shared" si="66"/>
        <v>0</v>
      </c>
      <c r="AT139" s="140">
        <f t="shared" si="49"/>
        <v>0</v>
      </c>
    </row>
    <row r="140" spans="1:46" x14ac:dyDescent="0.25">
      <c r="A140" s="58">
        <f t="shared" si="67"/>
        <v>134</v>
      </c>
      <c r="B140" s="55"/>
      <c r="C140" s="55"/>
      <c r="D140" s="55"/>
      <c r="E140" s="55"/>
      <c r="F140" s="55"/>
      <c r="G140" s="55"/>
      <c r="H140" s="55"/>
      <c r="I140" s="55"/>
      <c r="J140" s="55"/>
      <c r="K140" s="55"/>
      <c r="L140" s="55"/>
      <c r="M140" s="55"/>
      <c r="N140" s="55"/>
      <c r="O140" s="55"/>
      <c r="P140" s="55"/>
      <c r="Q140" s="55"/>
      <c r="R140" s="55"/>
      <c r="S140" s="55"/>
      <c r="T140" s="55"/>
      <c r="U140" s="55"/>
      <c r="V140" s="55"/>
      <c r="W140" s="55"/>
      <c r="X140" s="56"/>
      <c r="Y140" s="69"/>
      <c r="Z140" s="140">
        <f t="shared" si="47"/>
        <v>0</v>
      </c>
      <c r="AA140" s="140">
        <f t="shared" si="50"/>
        <v>0</v>
      </c>
      <c r="AB140" s="140">
        <f t="shared" si="51"/>
        <v>0</v>
      </c>
      <c r="AC140" s="140">
        <f t="shared" si="52"/>
        <v>0</v>
      </c>
      <c r="AD140" s="140">
        <f t="shared" si="53"/>
        <v>0</v>
      </c>
      <c r="AE140" s="140">
        <f t="shared" si="54"/>
        <v>0</v>
      </c>
      <c r="AF140" s="140">
        <f t="shared" si="55"/>
        <v>0</v>
      </c>
      <c r="AG140" s="140">
        <f t="shared" si="56"/>
        <v>0</v>
      </c>
      <c r="AH140" s="140">
        <f t="shared" si="57"/>
        <v>0</v>
      </c>
      <c r="AI140" s="140">
        <f t="shared" si="58"/>
        <v>0</v>
      </c>
      <c r="AJ140" s="140">
        <f t="shared" si="59"/>
        <v>0</v>
      </c>
      <c r="AK140" s="140">
        <f t="shared" si="60"/>
        <v>0</v>
      </c>
      <c r="AL140" s="140">
        <f t="shared" si="61"/>
        <v>0</v>
      </c>
      <c r="AM140" s="140">
        <f t="shared" si="62"/>
        <v>0</v>
      </c>
      <c r="AN140" s="140">
        <f t="shared" si="63"/>
        <v>0</v>
      </c>
      <c r="AO140" s="140">
        <f t="shared" si="64"/>
        <v>0</v>
      </c>
      <c r="AP140" s="140">
        <f t="shared" si="48"/>
        <v>0</v>
      </c>
      <c r="AQ140" s="140">
        <f t="shared" si="68"/>
        <v>0</v>
      </c>
      <c r="AR140" s="140">
        <f t="shared" si="65"/>
        <v>0</v>
      </c>
      <c r="AS140" s="140">
        <f t="shared" si="66"/>
        <v>0</v>
      </c>
      <c r="AT140" s="140">
        <f t="shared" si="49"/>
        <v>0</v>
      </c>
    </row>
    <row r="141" spans="1:46" x14ac:dyDescent="0.25">
      <c r="A141" s="58">
        <f t="shared" si="67"/>
        <v>135</v>
      </c>
      <c r="B141" s="55"/>
      <c r="C141" s="55"/>
      <c r="D141" s="55"/>
      <c r="E141" s="55"/>
      <c r="F141" s="55"/>
      <c r="G141" s="55"/>
      <c r="H141" s="55"/>
      <c r="I141" s="55"/>
      <c r="J141" s="55"/>
      <c r="K141" s="55"/>
      <c r="L141" s="55"/>
      <c r="M141" s="55"/>
      <c r="N141" s="55"/>
      <c r="O141" s="55"/>
      <c r="P141" s="55"/>
      <c r="Q141" s="55"/>
      <c r="R141" s="55"/>
      <c r="S141" s="55"/>
      <c r="T141" s="55"/>
      <c r="U141" s="55"/>
      <c r="V141" s="55"/>
      <c r="W141" s="55"/>
      <c r="X141" s="56"/>
      <c r="Y141" s="69"/>
      <c r="Z141" s="140">
        <f t="shared" si="47"/>
        <v>0</v>
      </c>
      <c r="AA141" s="140">
        <f t="shared" si="50"/>
        <v>0</v>
      </c>
      <c r="AB141" s="140">
        <f t="shared" si="51"/>
        <v>0</v>
      </c>
      <c r="AC141" s="140">
        <f t="shared" si="52"/>
        <v>0</v>
      </c>
      <c r="AD141" s="140">
        <f t="shared" si="53"/>
        <v>0</v>
      </c>
      <c r="AE141" s="140">
        <f t="shared" si="54"/>
        <v>0</v>
      </c>
      <c r="AF141" s="140">
        <f t="shared" si="55"/>
        <v>0</v>
      </c>
      <c r="AG141" s="140">
        <f t="shared" si="56"/>
        <v>0</v>
      </c>
      <c r="AH141" s="140">
        <f t="shared" si="57"/>
        <v>0</v>
      </c>
      <c r="AI141" s="140">
        <f t="shared" si="58"/>
        <v>0</v>
      </c>
      <c r="AJ141" s="140">
        <f t="shared" si="59"/>
        <v>0</v>
      </c>
      <c r="AK141" s="140">
        <f t="shared" si="60"/>
        <v>0</v>
      </c>
      <c r="AL141" s="140">
        <f t="shared" si="61"/>
        <v>0</v>
      </c>
      <c r="AM141" s="140">
        <f t="shared" si="62"/>
        <v>0</v>
      </c>
      <c r="AN141" s="140">
        <f t="shared" si="63"/>
        <v>0</v>
      </c>
      <c r="AO141" s="140">
        <f t="shared" si="64"/>
        <v>0</v>
      </c>
      <c r="AP141" s="140">
        <f t="shared" si="48"/>
        <v>0</v>
      </c>
      <c r="AQ141" s="140">
        <f t="shared" si="68"/>
        <v>0</v>
      </c>
      <c r="AR141" s="140">
        <f t="shared" si="65"/>
        <v>0</v>
      </c>
      <c r="AS141" s="140">
        <f t="shared" si="66"/>
        <v>0</v>
      </c>
      <c r="AT141" s="140">
        <f t="shared" si="49"/>
        <v>0</v>
      </c>
    </row>
    <row r="142" spans="1:46" x14ac:dyDescent="0.25">
      <c r="A142" s="58">
        <f t="shared" si="67"/>
        <v>136</v>
      </c>
      <c r="B142" s="55"/>
      <c r="C142" s="55"/>
      <c r="D142" s="55"/>
      <c r="E142" s="55"/>
      <c r="F142" s="55"/>
      <c r="G142" s="55"/>
      <c r="H142" s="55"/>
      <c r="I142" s="55"/>
      <c r="J142" s="55"/>
      <c r="K142" s="55"/>
      <c r="L142" s="55"/>
      <c r="M142" s="55"/>
      <c r="N142" s="55"/>
      <c r="O142" s="55"/>
      <c r="P142" s="55"/>
      <c r="Q142" s="55"/>
      <c r="R142" s="55"/>
      <c r="S142" s="55"/>
      <c r="T142" s="55"/>
      <c r="U142" s="55"/>
      <c r="V142" s="55"/>
      <c r="W142" s="55"/>
      <c r="X142" s="56"/>
      <c r="Y142" s="69"/>
      <c r="Z142" s="140">
        <f t="shared" si="47"/>
        <v>0</v>
      </c>
      <c r="AA142" s="140">
        <f t="shared" si="50"/>
        <v>0</v>
      </c>
      <c r="AB142" s="140">
        <f t="shared" si="51"/>
        <v>0</v>
      </c>
      <c r="AC142" s="140">
        <f t="shared" si="52"/>
        <v>0</v>
      </c>
      <c r="AD142" s="140">
        <f t="shared" si="53"/>
        <v>0</v>
      </c>
      <c r="AE142" s="140">
        <f t="shared" si="54"/>
        <v>0</v>
      </c>
      <c r="AF142" s="140">
        <f t="shared" si="55"/>
        <v>0</v>
      </c>
      <c r="AG142" s="140">
        <f t="shared" si="56"/>
        <v>0</v>
      </c>
      <c r="AH142" s="140">
        <f t="shared" si="57"/>
        <v>0</v>
      </c>
      <c r="AI142" s="140">
        <f t="shared" si="58"/>
        <v>0</v>
      </c>
      <c r="AJ142" s="140">
        <f t="shared" si="59"/>
        <v>0</v>
      </c>
      <c r="AK142" s="140">
        <f t="shared" si="60"/>
        <v>0</v>
      </c>
      <c r="AL142" s="140">
        <f t="shared" si="61"/>
        <v>0</v>
      </c>
      <c r="AM142" s="140">
        <f t="shared" si="62"/>
        <v>0</v>
      </c>
      <c r="AN142" s="140">
        <f t="shared" si="63"/>
        <v>0</v>
      </c>
      <c r="AO142" s="140">
        <f t="shared" si="64"/>
        <v>0</v>
      </c>
      <c r="AP142" s="140">
        <f t="shared" si="48"/>
        <v>0</v>
      </c>
      <c r="AQ142" s="140">
        <f t="shared" si="68"/>
        <v>0</v>
      </c>
      <c r="AR142" s="140">
        <f t="shared" si="65"/>
        <v>0</v>
      </c>
      <c r="AS142" s="140">
        <f t="shared" si="66"/>
        <v>0</v>
      </c>
      <c r="AT142" s="140">
        <f t="shared" si="49"/>
        <v>0</v>
      </c>
    </row>
    <row r="143" spans="1:46" x14ac:dyDescent="0.25">
      <c r="A143" s="58">
        <f t="shared" si="67"/>
        <v>137</v>
      </c>
      <c r="B143" s="55"/>
      <c r="C143" s="55"/>
      <c r="D143" s="55"/>
      <c r="E143" s="55"/>
      <c r="F143" s="55"/>
      <c r="G143" s="55"/>
      <c r="H143" s="55"/>
      <c r="I143" s="55"/>
      <c r="J143" s="55"/>
      <c r="K143" s="55"/>
      <c r="L143" s="55"/>
      <c r="M143" s="55"/>
      <c r="N143" s="55"/>
      <c r="O143" s="55"/>
      <c r="P143" s="55"/>
      <c r="Q143" s="55"/>
      <c r="R143" s="55"/>
      <c r="S143" s="55"/>
      <c r="T143" s="55"/>
      <c r="U143" s="55"/>
      <c r="V143" s="55"/>
      <c r="W143" s="55"/>
      <c r="X143" s="56"/>
      <c r="Y143" s="69"/>
      <c r="Z143" s="140">
        <f t="shared" si="47"/>
        <v>0</v>
      </c>
      <c r="AA143" s="140">
        <f t="shared" si="50"/>
        <v>0</v>
      </c>
      <c r="AB143" s="140">
        <f t="shared" si="51"/>
        <v>0</v>
      </c>
      <c r="AC143" s="140">
        <f t="shared" si="52"/>
        <v>0</v>
      </c>
      <c r="AD143" s="140">
        <f t="shared" si="53"/>
        <v>0</v>
      </c>
      <c r="AE143" s="140">
        <f t="shared" si="54"/>
        <v>0</v>
      </c>
      <c r="AF143" s="140">
        <f t="shared" si="55"/>
        <v>0</v>
      </c>
      <c r="AG143" s="140">
        <f t="shared" si="56"/>
        <v>0</v>
      </c>
      <c r="AH143" s="140">
        <f t="shared" si="57"/>
        <v>0</v>
      </c>
      <c r="AI143" s="140">
        <f t="shared" si="58"/>
        <v>0</v>
      </c>
      <c r="AJ143" s="140">
        <f t="shared" si="59"/>
        <v>0</v>
      </c>
      <c r="AK143" s="140">
        <f t="shared" si="60"/>
        <v>0</v>
      </c>
      <c r="AL143" s="140">
        <f t="shared" si="61"/>
        <v>0</v>
      </c>
      <c r="AM143" s="140">
        <f t="shared" si="62"/>
        <v>0</v>
      </c>
      <c r="AN143" s="140">
        <f t="shared" si="63"/>
        <v>0</v>
      </c>
      <c r="AO143" s="140">
        <f t="shared" si="64"/>
        <v>0</v>
      </c>
      <c r="AP143" s="140">
        <f t="shared" si="48"/>
        <v>0</v>
      </c>
      <c r="AQ143" s="140">
        <f t="shared" si="68"/>
        <v>0</v>
      </c>
      <c r="AR143" s="140">
        <f t="shared" si="65"/>
        <v>0</v>
      </c>
      <c r="AS143" s="140">
        <f t="shared" si="66"/>
        <v>0</v>
      </c>
      <c r="AT143" s="140">
        <f t="shared" si="49"/>
        <v>0</v>
      </c>
    </row>
    <row r="144" spans="1:46" x14ac:dyDescent="0.25">
      <c r="A144" s="58">
        <f t="shared" si="67"/>
        <v>138</v>
      </c>
      <c r="B144" s="55"/>
      <c r="C144" s="55"/>
      <c r="D144" s="55"/>
      <c r="E144" s="55"/>
      <c r="F144" s="55"/>
      <c r="G144" s="55"/>
      <c r="H144" s="55"/>
      <c r="I144" s="55"/>
      <c r="J144" s="55"/>
      <c r="K144" s="55"/>
      <c r="L144" s="55"/>
      <c r="M144" s="55"/>
      <c r="N144" s="55"/>
      <c r="O144" s="55"/>
      <c r="P144" s="55"/>
      <c r="Q144" s="55"/>
      <c r="R144" s="55"/>
      <c r="S144" s="55"/>
      <c r="T144" s="55"/>
      <c r="U144" s="55"/>
      <c r="V144" s="55"/>
      <c r="W144" s="55"/>
      <c r="X144" s="56"/>
      <c r="Y144" s="69"/>
      <c r="Z144" s="140">
        <f t="shared" si="47"/>
        <v>0</v>
      </c>
      <c r="AA144" s="140">
        <f t="shared" si="50"/>
        <v>0</v>
      </c>
      <c r="AB144" s="140">
        <f t="shared" si="51"/>
        <v>0</v>
      </c>
      <c r="AC144" s="140">
        <f t="shared" si="52"/>
        <v>0</v>
      </c>
      <c r="AD144" s="140">
        <f t="shared" si="53"/>
        <v>0</v>
      </c>
      <c r="AE144" s="140">
        <f t="shared" si="54"/>
        <v>0</v>
      </c>
      <c r="AF144" s="140">
        <f t="shared" si="55"/>
        <v>0</v>
      </c>
      <c r="AG144" s="140">
        <f t="shared" si="56"/>
        <v>0</v>
      </c>
      <c r="AH144" s="140">
        <f t="shared" si="57"/>
        <v>0</v>
      </c>
      <c r="AI144" s="140">
        <f t="shared" si="58"/>
        <v>0</v>
      </c>
      <c r="AJ144" s="140">
        <f t="shared" si="59"/>
        <v>0</v>
      </c>
      <c r="AK144" s="140">
        <f t="shared" si="60"/>
        <v>0</v>
      </c>
      <c r="AL144" s="140">
        <f t="shared" si="61"/>
        <v>0</v>
      </c>
      <c r="AM144" s="140">
        <f t="shared" si="62"/>
        <v>0</v>
      </c>
      <c r="AN144" s="140">
        <f t="shared" si="63"/>
        <v>0</v>
      </c>
      <c r="AO144" s="140">
        <f t="shared" si="64"/>
        <v>0</v>
      </c>
      <c r="AP144" s="140">
        <f t="shared" si="48"/>
        <v>0</v>
      </c>
      <c r="AQ144" s="140">
        <f t="shared" si="68"/>
        <v>0</v>
      </c>
      <c r="AR144" s="140">
        <f t="shared" si="65"/>
        <v>0</v>
      </c>
      <c r="AS144" s="140">
        <f t="shared" si="66"/>
        <v>0</v>
      </c>
      <c r="AT144" s="140">
        <f t="shared" si="49"/>
        <v>0</v>
      </c>
    </row>
    <row r="145" spans="1:46" x14ac:dyDescent="0.25">
      <c r="A145" s="58">
        <f t="shared" si="67"/>
        <v>139</v>
      </c>
      <c r="B145" s="55"/>
      <c r="C145" s="55"/>
      <c r="D145" s="55"/>
      <c r="E145" s="55"/>
      <c r="F145" s="55"/>
      <c r="G145" s="55"/>
      <c r="H145" s="55"/>
      <c r="I145" s="55"/>
      <c r="J145" s="55"/>
      <c r="K145" s="55"/>
      <c r="L145" s="55"/>
      <c r="M145" s="55"/>
      <c r="N145" s="55"/>
      <c r="O145" s="55"/>
      <c r="P145" s="55"/>
      <c r="Q145" s="55"/>
      <c r="R145" s="55"/>
      <c r="S145" s="55"/>
      <c r="T145" s="55"/>
      <c r="U145" s="55"/>
      <c r="V145" s="55"/>
      <c r="W145" s="55"/>
      <c r="X145" s="56"/>
      <c r="Y145" s="69"/>
      <c r="Z145" s="140">
        <f t="shared" si="47"/>
        <v>0</v>
      </c>
      <c r="AA145" s="140">
        <f t="shared" si="50"/>
        <v>0</v>
      </c>
      <c r="AB145" s="140">
        <f t="shared" si="51"/>
        <v>0</v>
      </c>
      <c r="AC145" s="140">
        <f t="shared" si="52"/>
        <v>0</v>
      </c>
      <c r="AD145" s="140">
        <f t="shared" si="53"/>
        <v>0</v>
      </c>
      <c r="AE145" s="140">
        <f t="shared" si="54"/>
        <v>0</v>
      </c>
      <c r="AF145" s="140">
        <f t="shared" si="55"/>
        <v>0</v>
      </c>
      <c r="AG145" s="140">
        <f t="shared" si="56"/>
        <v>0</v>
      </c>
      <c r="AH145" s="140">
        <f t="shared" si="57"/>
        <v>0</v>
      </c>
      <c r="AI145" s="140">
        <f t="shared" si="58"/>
        <v>0</v>
      </c>
      <c r="AJ145" s="140">
        <f t="shared" si="59"/>
        <v>0</v>
      </c>
      <c r="AK145" s="140">
        <f t="shared" si="60"/>
        <v>0</v>
      </c>
      <c r="AL145" s="140">
        <f t="shared" si="61"/>
        <v>0</v>
      </c>
      <c r="AM145" s="140">
        <f t="shared" si="62"/>
        <v>0</v>
      </c>
      <c r="AN145" s="140">
        <f t="shared" si="63"/>
        <v>0</v>
      </c>
      <c r="AO145" s="140">
        <f t="shared" si="64"/>
        <v>0</v>
      </c>
      <c r="AP145" s="140">
        <f t="shared" si="48"/>
        <v>0</v>
      </c>
      <c r="AQ145" s="140">
        <f t="shared" si="68"/>
        <v>0</v>
      </c>
      <c r="AR145" s="140">
        <f t="shared" si="65"/>
        <v>0</v>
      </c>
      <c r="AS145" s="140">
        <f t="shared" si="66"/>
        <v>0</v>
      </c>
      <c r="AT145" s="140">
        <f t="shared" si="49"/>
        <v>0</v>
      </c>
    </row>
    <row r="146" spans="1:46" x14ac:dyDescent="0.25">
      <c r="A146" s="58">
        <f t="shared" si="67"/>
        <v>140</v>
      </c>
      <c r="B146" s="55"/>
      <c r="C146" s="55"/>
      <c r="D146" s="55"/>
      <c r="E146" s="55"/>
      <c r="F146" s="55"/>
      <c r="G146" s="55"/>
      <c r="H146" s="55"/>
      <c r="I146" s="55"/>
      <c r="J146" s="55"/>
      <c r="K146" s="55"/>
      <c r="L146" s="55"/>
      <c r="M146" s="55"/>
      <c r="N146" s="55"/>
      <c r="O146" s="55"/>
      <c r="P146" s="55"/>
      <c r="Q146" s="55"/>
      <c r="R146" s="55"/>
      <c r="S146" s="55"/>
      <c r="T146" s="55"/>
      <c r="U146" s="55"/>
      <c r="V146" s="55"/>
      <c r="W146" s="55"/>
      <c r="X146" s="56"/>
      <c r="Y146" s="69"/>
      <c r="Z146" s="140">
        <f t="shared" si="47"/>
        <v>0</v>
      </c>
      <c r="AA146" s="140">
        <f t="shared" si="50"/>
        <v>0</v>
      </c>
      <c r="AB146" s="140">
        <f t="shared" si="51"/>
        <v>0</v>
      </c>
      <c r="AC146" s="140">
        <f t="shared" si="52"/>
        <v>0</v>
      </c>
      <c r="AD146" s="140">
        <f t="shared" si="53"/>
        <v>0</v>
      </c>
      <c r="AE146" s="140">
        <f t="shared" si="54"/>
        <v>0</v>
      </c>
      <c r="AF146" s="140">
        <f t="shared" si="55"/>
        <v>0</v>
      </c>
      <c r="AG146" s="140">
        <f t="shared" si="56"/>
        <v>0</v>
      </c>
      <c r="AH146" s="140">
        <f t="shared" si="57"/>
        <v>0</v>
      </c>
      <c r="AI146" s="140">
        <f t="shared" si="58"/>
        <v>0</v>
      </c>
      <c r="AJ146" s="140">
        <f t="shared" si="59"/>
        <v>0</v>
      </c>
      <c r="AK146" s="140">
        <f t="shared" si="60"/>
        <v>0</v>
      </c>
      <c r="AL146" s="140">
        <f t="shared" si="61"/>
        <v>0</v>
      </c>
      <c r="AM146" s="140">
        <f t="shared" si="62"/>
        <v>0</v>
      </c>
      <c r="AN146" s="140">
        <f t="shared" si="63"/>
        <v>0</v>
      </c>
      <c r="AO146" s="140">
        <f t="shared" si="64"/>
        <v>0</v>
      </c>
      <c r="AP146" s="140">
        <f t="shared" si="48"/>
        <v>0</v>
      </c>
      <c r="AQ146" s="140">
        <f t="shared" si="68"/>
        <v>0</v>
      </c>
      <c r="AR146" s="140">
        <f t="shared" si="65"/>
        <v>0</v>
      </c>
      <c r="AS146" s="140">
        <f t="shared" si="66"/>
        <v>0</v>
      </c>
      <c r="AT146" s="140">
        <f t="shared" si="49"/>
        <v>0</v>
      </c>
    </row>
    <row r="147" spans="1:46" x14ac:dyDescent="0.25">
      <c r="A147" s="58">
        <f t="shared" si="67"/>
        <v>141</v>
      </c>
      <c r="B147" s="55"/>
      <c r="C147" s="55"/>
      <c r="D147" s="55"/>
      <c r="E147" s="55"/>
      <c r="F147" s="55"/>
      <c r="G147" s="55"/>
      <c r="H147" s="55"/>
      <c r="I147" s="55"/>
      <c r="J147" s="55"/>
      <c r="K147" s="55"/>
      <c r="L147" s="55"/>
      <c r="M147" s="55"/>
      <c r="N147" s="55"/>
      <c r="O147" s="55"/>
      <c r="P147" s="55"/>
      <c r="Q147" s="55"/>
      <c r="R147" s="55"/>
      <c r="S147" s="55"/>
      <c r="T147" s="55"/>
      <c r="U147" s="55"/>
      <c r="V147" s="55"/>
      <c r="W147" s="55"/>
      <c r="X147" s="56"/>
      <c r="Y147" s="69"/>
      <c r="Z147" s="140">
        <f t="shared" si="47"/>
        <v>0</v>
      </c>
      <c r="AA147" s="140">
        <f t="shared" si="50"/>
        <v>0</v>
      </c>
      <c r="AB147" s="140">
        <f t="shared" si="51"/>
        <v>0</v>
      </c>
      <c r="AC147" s="140">
        <f t="shared" si="52"/>
        <v>0</v>
      </c>
      <c r="AD147" s="140">
        <f t="shared" si="53"/>
        <v>0</v>
      </c>
      <c r="AE147" s="140">
        <f t="shared" si="54"/>
        <v>0</v>
      </c>
      <c r="AF147" s="140">
        <f t="shared" si="55"/>
        <v>0</v>
      </c>
      <c r="AG147" s="140">
        <f t="shared" si="56"/>
        <v>0</v>
      </c>
      <c r="AH147" s="140">
        <f t="shared" si="57"/>
        <v>0</v>
      </c>
      <c r="AI147" s="140">
        <f t="shared" si="58"/>
        <v>0</v>
      </c>
      <c r="AJ147" s="140">
        <f t="shared" si="59"/>
        <v>0</v>
      </c>
      <c r="AK147" s="140">
        <f t="shared" si="60"/>
        <v>0</v>
      </c>
      <c r="AL147" s="140">
        <f t="shared" si="61"/>
        <v>0</v>
      </c>
      <c r="AM147" s="140">
        <f t="shared" si="62"/>
        <v>0</v>
      </c>
      <c r="AN147" s="140">
        <f t="shared" si="63"/>
        <v>0</v>
      </c>
      <c r="AO147" s="140">
        <f t="shared" si="64"/>
        <v>0</v>
      </c>
      <c r="AP147" s="140">
        <f t="shared" si="48"/>
        <v>0</v>
      </c>
      <c r="AQ147" s="140">
        <f t="shared" si="68"/>
        <v>0</v>
      </c>
      <c r="AR147" s="140">
        <f t="shared" si="65"/>
        <v>0</v>
      </c>
      <c r="AS147" s="140">
        <f t="shared" si="66"/>
        <v>0</v>
      </c>
      <c r="AT147" s="140">
        <f t="shared" si="49"/>
        <v>0</v>
      </c>
    </row>
    <row r="148" spans="1:46" x14ac:dyDescent="0.25">
      <c r="A148" s="58">
        <f t="shared" si="67"/>
        <v>142</v>
      </c>
      <c r="B148" s="55"/>
      <c r="C148" s="55"/>
      <c r="D148" s="55"/>
      <c r="E148" s="55"/>
      <c r="F148" s="55"/>
      <c r="G148" s="55"/>
      <c r="H148" s="55"/>
      <c r="I148" s="55"/>
      <c r="J148" s="55"/>
      <c r="K148" s="55"/>
      <c r="L148" s="55"/>
      <c r="M148" s="55"/>
      <c r="N148" s="55"/>
      <c r="O148" s="55"/>
      <c r="P148" s="55"/>
      <c r="Q148" s="55"/>
      <c r="R148" s="55"/>
      <c r="S148" s="55"/>
      <c r="T148" s="55"/>
      <c r="U148" s="55"/>
      <c r="V148" s="55"/>
      <c r="W148" s="55"/>
      <c r="X148" s="56"/>
      <c r="Y148" s="69"/>
      <c r="Z148" s="140">
        <f t="shared" si="47"/>
        <v>0</v>
      </c>
      <c r="AA148" s="140">
        <f t="shared" si="50"/>
        <v>0</v>
      </c>
      <c r="AB148" s="140">
        <f t="shared" si="51"/>
        <v>0</v>
      </c>
      <c r="AC148" s="140">
        <f t="shared" si="52"/>
        <v>0</v>
      </c>
      <c r="AD148" s="140">
        <f t="shared" si="53"/>
        <v>0</v>
      </c>
      <c r="AE148" s="140">
        <f t="shared" si="54"/>
        <v>0</v>
      </c>
      <c r="AF148" s="140">
        <f t="shared" si="55"/>
        <v>0</v>
      </c>
      <c r="AG148" s="140">
        <f t="shared" si="56"/>
        <v>0</v>
      </c>
      <c r="AH148" s="140">
        <f t="shared" si="57"/>
        <v>0</v>
      </c>
      <c r="AI148" s="140">
        <f t="shared" si="58"/>
        <v>0</v>
      </c>
      <c r="AJ148" s="140">
        <f t="shared" si="59"/>
        <v>0</v>
      </c>
      <c r="AK148" s="140">
        <f t="shared" si="60"/>
        <v>0</v>
      </c>
      <c r="AL148" s="140">
        <f t="shared" si="61"/>
        <v>0</v>
      </c>
      <c r="AM148" s="140">
        <f t="shared" si="62"/>
        <v>0</v>
      </c>
      <c r="AN148" s="140">
        <f t="shared" si="63"/>
        <v>0</v>
      </c>
      <c r="AO148" s="140">
        <f t="shared" si="64"/>
        <v>0</v>
      </c>
      <c r="AP148" s="140">
        <f t="shared" si="48"/>
        <v>0</v>
      </c>
      <c r="AQ148" s="140">
        <f t="shared" si="68"/>
        <v>0</v>
      </c>
      <c r="AR148" s="140">
        <f t="shared" si="65"/>
        <v>0</v>
      </c>
      <c r="AS148" s="140">
        <f t="shared" si="66"/>
        <v>0</v>
      </c>
      <c r="AT148" s="140">
        <f t="shared" si="49"/>
        <v>0</v>
      </c>
    </row>
    <row r="149" spans="1:46" x14ac:dyDescent="0.25">
      <c r="A149" s="58">
        <f t="shared" si="67"/>
        <v>143</v>
      </c>
      <c r="B149" s="55"/>
      <c r="C149" s="55"/>
      <c r="D149" s="55"/>
      <c r="E149" s="55"/>
      <c r="F149" s="55"/>
      <c r="G149" s="55"/>
      <c r="H149" s="55"/>
      <c r="I149" s="55"/>
      <c r="J149" s="55"/>
      <c r="K149" s="55"/>
      <c r="L149" s="55"/>
      <c r="M149" s="55"/>
      <c r="N149" s="55"/>
      <c r="O149" s="55"/>
      <c r="P149" s="55"/>
      <c r="Q149" s="55"/>
      <c r="R149" s="55"/>
      <c r="S149" s="55"/>
      <c r="T149" s="55"/>
      <c r="U149" s="55"/>
      <c r="V149" s="55"/>
      <c r="W149" s="55"/>
      <c r="X149" s="56"/>
      <c r="Y149" s="69"/>
      <c r="Z149" s="140">
        <f t="shared" si="47"/>
        <v>0</v>
      </c>
      <c r="AA149" s="140">
        <f t="shared" si="50"/>
        <v>0</v>
      </c>
      <c r="AB149" s="140">
        <f t="shared" si="51"/>
        <v>0</v>
      </c>
      <c r="AC149" s="140">
        <f t="shared" si="52"/>
        <v>0</v>
      </c>
      <c r="AD149" s="140">
        <f t="shared" si="53"/>
        <v>0</v>
      </c>
      <c r="AE149" s="140">
        <f t="shared" si="54"/>
        <v>0</v>
      </c>
      <c r="AF149" s="140">
        <f t="shared" si="55"/>
        <v>0</v>
      </c>
      <c r="AG149" s="140">
        <f t="shared" si="56"/>
        <v>0</v>
      </c>
      <c r="AH149" s="140">
        <f t="shared" si="57"/>
        <v>0</v>
      </c>
      <c r="AI149" s="140">
        <f t="shared" si="58"/>
        <v>0</v>
      </c>
      <c r="AJ149" s="140">
        <f t="shared" si="59"/>
        <v>0</v>
      </c>
      <c r="AK149" s="140">
        <f t="shared" si="60"/>
        <v>0</v>
      </c>
      <c r="AL149" s="140">
        <f t="shared" si="61"/>
        <v>0</v>
      </c>
      <c r="AM149" s="140">
        <f t="shared" si="62"/>
        <v>0</v>
      </c>
      <c r="AN149" s="140">
        <f t="shared" si="63"/>
        <v>0</v>
      </c>
      <c r="AO149" s="140">
        <f t="shared" si="64"/>
        <v>0</v>
      </c>
      <c r="AP149" s="140">
        <f t="shared" si="48"/>
        <v>0</v>
      </c>
      <c r="AQ149" s="140">
        <f t="shared" si="68"/>
        <v>0</v>
      </c>
      <c r="AR149" s="140">
        <f t="shared" si="65"/>
        <v>0</v>
      </c>
      <c r="AS149" s="140">
        <f t="shared" si="66"/>
        <v>0</v>
      </c>
      <c r="AT149" s="140">
        <f t="shared" si="49"/>
        <v>0</v>
      </c>
    </row>
    <row r="150" spans="1:46" x14ac:dyDescent="0.25">
      <c r="A150" s="58">
        <f t="shared" si="67"/>
        <v>144</v>
      </c>
      <c r="B150" s="55"/>
      <c r="C150" s="55"/>
      <c r="D150" s="55"/>
      <c r="E150" s="55"/>
      <c r="F150" s="55"/>
      <c r="G150" s="55"/>
      <c r="H150" s="55"/>
      <c r="I150" s="55"/>
      <c r="J150" s="55"/>
      <c r="K150" s="55"/>
      <c r="L150" s="55"/>
      <c r="M150" s="55"/>
      <c r="N150" s="55"/>
      <c r="O150" s="55"/>
      <c r="P150" s="55"/>
      <c r="Q150" s="55"/>
      <c r="R150" s="55"/>
      <c r="S150" s="55"/>
      <c r="T150" s="55"/>
      <c r="U150" s="55"/>
      <c r="V150" s="55"/>
      <c r="W150" s="55"/>
      <c r="X150" s="56"/>
      <c r="Y150" s="69"/>
      <c r="Z150" s="140">
        <f t="shared" si="47"/>
        <v>0</v>
      </c>
      <c r="AA150" s="140">
        <f t="shared" si="50"/>
        <v>0</v>
      </c>
      <c r="AB150" s="140">
        <f t="shared" si="51"/>
        <v>0</v>
      </c>
      <c r="AC150" s="140">
        <f t="shared" si="52"/>
        <v>0</v>
      </c>
      <c r="AD150" s="140">
        <f t="shared" si="53"/>
        <v>0</v>
      </c>
      <c r="AE150" s="140">
        <f t="shared" si="54"/>
        <v>0</v>
      </c>
      <c r="AF150" s="140">
        <f t="shared" si="55"/>
        <v>0</v>
      </c>
      <c r="AG150" s="140">
        <f t="shared" si="56"/>
        <v>0</v>
      </c>
      <c r="AH150" s="140">
        <f t="shared" si="57"/>
        <v>0</v>
      </c>
      <c r="AI150" s="140">
        <f t="shared" si="58"/>
        <v>0</v>
      </c>
      <c r="AJ150" s="140">
        <f t="shared" si="59"/>
        <v>0</v>
      </c>
      <c r="AK150" s="140">
        <f t="shared" si="60"/>
        <v>0</v>
      </c>
      <c r="AL150" s="140">
        <f t="shared" si="61"/>
        <v>0</v>
      </c>
      <c r="AM150" s="140">
        <f t="shared" si="62"/>
        <v>0</v>
      </c>
      <c r="AN150" s="140">
        <f t="shared" si="63"/>
        <v>0</v>
      </c>
      <c r="AO150" s="140">
        <f t="shared" si="64"/>
        <v>0</v>
      </c>
      <c r="AP150" s="140">
        <f t="shared" si="48"/>
        <v>0</v>
      </c>
      <c r="AQ150" s="140">
        <f t="shared" si="68"/>
        <v>0</v>
      </c>
      <c r="AR150" s="140">
        <f t="shared" si="65"/>
        <v>0</v>
      </c>
      <c r="AS150" s="140">
        <f t="shared" si="66"/>
        <v>0</v>
      </c>
      <c r="AT150" s="140">
        <f t="shared" si="49"/>
        <v>0</v>
      </c>
    </row>
    <row r="151" spans="1:46" x14ac:dyDescent="0.25">
      <c r="A151" s="58">
        <f t="shared" si="67"/>
        <v>145</v>
      </c>
      <c r="B151" s="55"/>
      <c r="C151" s="55"/>
      <c r="D151" s="55"/>
      <c r="E151" s="55"/>
      <c r="F151" s="55"/>
      <c r="G151" s="55"/>
      <c r="H151" s="55"/>
      <c r="I151" s="55"/>
      <c r="J151" s="55"/>
      <c r="K151" s="55"/>
      <c r="L151" s="55"/>
      <c r="M151" s="55"/>
      <c r="N151" s="55"/>
      <c r="O151" s="55"/>
      <c r="P151" s="55"/>
      <c r="Q151" s="55"/>
      <c r="R151" s="55"/>
      <c r="S151" s="55"/>
      <c r="T151" s="55"/>
      <c r="U151" s="55"/>
      <c r="V151" s="55"/>
      <c r="W151" s="55"/>
      <c r="X151" s="56"/>
      <c r="Y151" s="69"/>
      <c r="Z151" s="140">
        <f t="shared" si="47"/>
        <v>0</v>
      </c>
      <c r="AA151" s="140">
        <f t="shared" si="50"/>
        <v>0</v>
      </c>
      <c r="AB151" s="140">
        <f t="shared" si="51"/>
        <v>0</v>
      </c>
      <c r="AC151" s="140">
        <f t="shared" si="52"/>
        <v>0</v>
      </c>
      <c r="AD151" s="140">
        <f t="shared" si="53"/>
        <v>0</v>
      </c>
      <c r="AE151" s="140">
        <f t="shared" si="54"/>
        <v>0</v>
      </c>
      <c r="AF151" s="140">
        <f t="shared" si="55"/>
        <v>0</v>
      </c>
      <c r="AG151" s="140">
        <f t="shared" si="56"/>
        <v>0</v>
      </c>
      <c r="AH151" s="140">
        <f t="shared" si="57"/>
        <v>0</v>
      </c>
      <c r="AI151" s="140">
        <f t="shared" si="58"/>
        <v>0</v>
      </c>
      <c r="AJ151" s="140">
        <f t="shared" si="59"/>
        <v>0</v>
      </c>
      <c r="AK151" s="140">
        <f t="shared" si="60"/>
        <v>0</v>
      </c>
      <c r="AL151" s="140">
        <f t="shared" si="61"/>
        <v>0</v>
      </c>
      <c r="AM151" s="140">
        <f t="shared" si="62"/>
        <v>0</v>
      </c>
      <c r="AN151" s="140">
        <f t="shared" si="63"/>
        <v>0</v>
      </c>
      <c r="AO151" s="140">
        <f t="shared" si="64"/>
        <v>0</v>
      </c>
      <c r="AP151" s="140">
        <f t="shared" si="48"/>
        <v>0</v>
      </c>
      <c r="AQ151" s="140">
        <f t="shared" si="68"/>
        <v>0</v>
      </c>
      <c r="AR151" s="140">
        <f t="shared" si="65"/>
        <v>0</v>
      </c>
      <c r="AS151" s="140">
        <f t="shared" si="66"/>
        <v>0</v>
      </c>
      <c r="AT151" s="140">
        <f t="shared" si="49"/>
        <v>0</v>
      </c>
    </row>
    <row r="152" spans="1:46" x14ac:dyDescent="0.25">
      <c r="A152" s="58">
        <f t="shared" si="67"/>
        <v>146</v>
      </c>
      <c r="B152" s="55"/>
      <c r="C152" s="55"/>
      <c r="D152" s="55"/>
      <c r="E152" s="55"/>
      <c r="F152" s="55"/>
      <c r="G152" s="55"/>
      <c r="H152" s="55"/>
      <c r="I152" s="55"/>
      <c r="J152" s="55"/>
      <c r="K152" s="55"/>
      <c r="L152" s="55"/>
      <c r="M152" s="55"/>
      <c r="N152" s="55"/>
      <c r="O152" s="55"/>
      <c r="P152" s="55"/>
      <c r="Q152" s="55"/>
      <c r="R152" s="55"/>
      <c r="S152" s="55"/>
      <c r="T152" s="55"/>
      <c r="U152" s="55"/>
      <c r="V152" s="55"/>
      <c r="W152" s="55"/>
      <c r="X152" s="56"/>
      <c r="Y152" s="69"/>
      <c r="Z152" s="140">
        <f t="shared" si="47"/>
        <v>0</v>
      </c>
      <c r="AA152" s="140">
        <f t="shared" si="50"/>
        <v>0</v>
      </c>
      <c r="AB152" s="140">
        <f t="shared" si="51"/>
        <v>0</v>
      </c>
      <c r="AC152" s="140">
        <f t="shared" si="52"/>
        <v>0</v>
      </c>
      <c r="AD152" s="140">
        <f t="shared" si="53"/>
        <v>0</v>
      </c>
      <c r="AE152" s="140">
        <f t="shared" si="54"/>
        <v>0</v>
      </c>
      <c r="AF152" s="140">
        <f t="shared" si="55"/>
        <v>0</v>
      </c>
      <c r="AG152" s="140">
        <f t="shared" si="56"/>
        <v>0</v>
      </c>
      <c r="AH152" s="140">
        <f t="shared" si="57"/>
        <v>0</v>
      </c>
      <c r="AI152" s="140">
        <f t="shared" si="58"/>
        <v>0</v>
      </c>
      <c r="AJ152" s="140">
        <f t="shared" si="59"/>
        <v>0</v>
      </c>
      <c r="AK152" s="140">
        <f t="shared" si="60"/>
        <v>0</v>
      </c>
      <c r="AL152" s="140">
        <f t="shared" si="61"/>
        <v>0</v>
      </c>
      <c r="AM152" s="140">
        <f t="shared" si="62"/>
        <v>0</v>
      </c>
      <c r="AN152" s="140">
        <f t="shared" si="63"/>
        <v>0</v>
      </c>
      <c r="AO152" s="140">
        <f t="shared" si="64"/>
        <v>0</v>
      </c>
      <c r="AP152" s="140">
        <f t="shared" si="48"/>
        <v>0</v>
      </c>
      <c r="AQ152" s="140">
        <f t="shared" si="68"/>
        <v>0</v>
      </c>
      <c r="AR152" s="140">
        <f t="shared" si="65"/>
        <v>0</v>
      </c>
      <c r="AS152" s="140">
        <f t="shared" si="66"/>
        <v>0</v>
      </c>
      <c r="AT152" s="140">
        <f t="shared" si="49"/>
        <v>0</v>
      </c>
    </row>
    <row r="153" spans="1:46" x14ac:dyDescent="0.25">
      <c r="A153" s="58">
        <f t="shared" si="67"/>
        <v>147</v>
      </c>
      <c r="B153" s="55"/>
      <c r="C153" s="55"/>
      <c r="D153" s="55"/>
      <c r="E153" s="55"/>
      <c r="F153" s="55"/>
      <c r="G153" s="55"/>
      <c r="H153" s="55"/>
      <c r="I153" s="55"/>
      <c r="J153" s="55"/>
      <c r="K153" s="55"/>
      <c r="L153" s="55"/>
      <c r="M153" s="55"/>
      <c r="N153" s="55"/>
      <c r="O153" s="55"/>
      <c r="P153" s="55"/>
      <c r="Q153" s="55"/>
      <c r="R153" s="55"/>
      <c r="S153" s="55"/>
      <c r="T153" s="55"/>
      <c r="U153" s="55"/>
      <c r="V153" s="55"/>
      <c r="W153" s="55"/>
      <c r="X153" s="56"/>
      <c r="Y153" s="69"/>
      <c r="Z153" s="140">
        <f t="shared" si="47"/>
        <v>0</v>
      </c>
      <c r="AA153" s="140">
        <f t="shared" si="50"/>
        <v>0</v>
      </c>
      <c r="AB153" s="140">
        <f t="shared" si="51"/>
        <v>0</v>
      </c>
      <c r="AC153" s="140">
        <f t="shared" si="52"/>
        <v>0</v>
      </c>
      <c r="AD153" s="140">
        <f t="shared" si="53"/>
        <v>0</v>
      </c>
      <c r="AE153" s="140">
        <f t="shared" si="54"/>
        <v>0</v>
      </c>
      <c r="AF153" s="140">
        <f t="shared" si="55"/>
        <v>0</v>
      </c>
      <c r="AG153" s="140">
        <f t="shared" si="56"/>
        <v>0</v>
      </c>
      <c r="AH153" s="140">
        <f t="shared" si="57"/>
        <v>0</v>
      </c>
      <c r="AI153" s="140">
        <f t="shared" si="58"/>
        <v>0</v>
      </c>
      <c r="AJ153" s="140">
        <f t="shared" si="59"/>
        <v>0</v>
      </c>
      <c r="AK153" s="140">
        <f t="shared" si="60"/>
        <v>0</v>
      </c>
      <c r="AL153" s="140">
        <f t="shared" si="61"/>
        <v>0</v>
      </c>
      <c r="AM153" s="140">
        <f t="shared" si="62"/>
        <v>0</v>
      </c>
      <c r="AN153" s="140">
        <f t="shared" si="63"/>
        <v>0</v>
      </c>
      <c r="AO153" s="140">
        <f t="shared" si="64"/>
        <v>0</v>
      </c>
      <c r="AP153" s="140">
        <f t="shared" si="48"/>
        <v>0</v>
      </c>
      <c r="AQ153" s="140">
        <f t="shared" si="68"/>
        <v>0</v>
      </c>
      <c r="AR153" s="140">
        <f t="shared" si="65"/>
        <v>0</v>
      </c>
      <c r="AS153" s="140">
        <f t="shared" si="66"/>
        <v>0</v>
      </c>
      <c r="AT153" s="140">
        <f t="shared" si="49"/>
        <v>0</v>
      </c>
    </row>
    <row r="154" spans="1:46" x14ac:dyDescent="0.25">
      <c r="A154" s="58">
        <f t="shared" si="67"/>
        <v>148</v>
      </c>
      <c r="B154" s="55"/>
      <c r="C154" s="55"/>
      <c r="D154" s="55"/>
      <c r="E154" s="55"/>
      <c r="F154" s="55"/>
      <c r="G154" s="55"/>
      <c r="H154" s="55"/>
      <c r="I154" s="55"/>
      <c r="J154" s="55"/>
      <c r="K154" s="55"/>
      <c r="L154" s="55"/>
      <c r="M154" s="55"/>
      <c r="N154" s="55"/>
      <c r="O154" s="55"/>
      <c r="P154" s="55"/>
      <c r="Q154" s="55"/>
      <c r="R154" s="55"/>
      <c r="S154" s="55"/>
      <c r="T154" s="55"/>
      <c r="U154" s="55"/>
      <c r="V154" s="55"/>
      <c r="W154" s="55"/>
      <c r="X154" s="56"/>
      <c r="Y154" s="69"/>
      <c r="Z154" s="140">
        <f t="shared" si="47"/>
        <v>0</v>
      </c>
      <c r="AA154" s="140">
        <f t="shared" si="50"/>
        <v>0</v>
      </c>
      <c r="AB154" s="140">
        <f t="shared" si="51"/>
        <v>0</v>
      </c>
      <c r="AC154" s="140">
        <f t="shared" si="52"/>
        <v>0</v>
      </c>
      <c r="AD154" s="140">
        <f t="shared" si="53"/>
        <v>0</v>
      </c>
      <c r="AE154" s="140">
        <f t="shared" si="54"/>
        <v>0</v>
      </c>
      <c r="AF154" s="140">
        <f t="shared" si="55"/>
        <v>0</v>
      </c>
      <c r="AG154" s="140">
        <f t="shared" si="56"/>
        <v>0</v>
      </c>
      <c r="AH154" s="140">
        <f t="shared" si="57"/>
        <v>0</v>
      </c>
      <c r="AI154" s="140">
        <f t="shared" si="58"/>
        <v>0</v>
      </c>
      <c r="AJ154" s="140">
        <f t="shared" si="59"/>
        <v>0</v>
      </c>
      <c r="AK154" s="140">
        <f t="shared" si="60"/>
        <v>0</v>
      </c>
      <c r="AL154" s="140">
        <f t="shared" si="61"/>
        <v>0</v>
      </c>
      <c r="AM154" s="140">
        <f t="shared" si="62"/>
        <v>0</v>
      </c>
      <c r="AN154" s="140">
        <f t="shared" si="63"/>
        <v>0</v>
      </c>
      <c r="AO154" s="140">
        <f t="shared" si="64"/>
        <v>0</v>
      </c>
      <c r="AP154" s="140">
        <f t="shared" si="48"/>
        <v>0</v>
      </c>
      <c r="AQ154" s="140">
        <f t="shared" si="68"/>
        <v>0</v>
      </c>
      <c r="AR154" s="140">
        <f t="shared" si="65"/>
        <v>0</v>
      </c>
      <c r="AS154" s="140">
        <f t="shared" si="66"/>
        <v>0</v>
      </c>
      <c r="AT154" s="140">
        <f t="shared" si="49"/>
        <v>0</v>
      </c>
    </row>
    <row r="155" spans="1:46" x14ac:dyDescent="0.25">
      <c r="A155" s="58">
        <f t="shared" si="67"/>
        <v>149</v>
      </c>
      <c r="B155" s="55"/>
      <c r="C155" s="55"/>
      <c r="D155" s="55"/>
      <c r="E155" s="55"/>
      <c r="F155" s="55"/>
      <c r="G155" s="55"/>
      <c r="H155" s="55"/>
      <c r="I155" s="55"/>
      <c r="J155" s="55"/>
      <c r="K155" s="55"/>
      <c r="L155" s="55"/>
      <c r="M155" s="55"/>
      <c r="N155" s="55"/>
      <c r="O155" s="55"/>
      <c r="P155" s="55"/>
      <c r="Q155" s="55"/>
      <c r="R155" s="55"/>
      <c r="S155" s="55"/>
      <c r="T155" s="55"/>
      <c r="U155" s="55"/>
      <c r="V155" s="55"/>
      <c r="W155" s="55"/>
      <c r="X155" s="56"/>
      <c r="Y155" s="69"/>
      <c r="Z155" s="140">
        <f t="shared" si="47"/>
        <v>0</v>
      </c>
      <c r="AA155" s="140">
        <f t="shared" si="50"/>
        <v>0</v>
      </c>
      <c r="AB155" s="140">
        <f t="shared" si="51"/>
        <v>0</v>
      </c>
      <c r="AC155" s="140">
        <f t="shared" si="52"/>
        <v>0</v>
      </c>
      <c r="AD155" s="140">
        <f t="shared" si="53"/>
        <v>0</v>
      </c>
      <c r="AE155" s="140">
        <f t="shared" si="54"/>
        <v>0</v>
      </c>
      <c r="AF155" s="140">
        <f t="shared" si="55"/>
        <v>0</v>
      </c>
      <c r="AG155" s="140">
        <f t="shared" si="56"/>
        <v>0</v>
      </c>
      <c r="AH155" s="140">
        <f t="shared" si="57"/>
        <v>0</v>
      </c>
      <c r="AI155" s="140">
        <f t="shared" si="58"/>
        <v>0</v>
      </c>
      <c r="AJ155" s="140">
        <f t="shared" si="59"/>
        <v>0</v>
      </c>
      <c r="AK155" s="140">
        <f t="shared" si="60"/>
        <v>0</v>
      </c>
      <c r="AL155" s="140">
        <f t="shared" si="61"/>
        <v>0</v>
      </c>
      <c r="AM155" s="140">
        <f t="shared" si="62"/>
        <v>0</v>
      </c>
      <c r="AN155" s="140">
        <f t="shared" si="63"/>
        <v>0</v>
      </c>
      <c r="AO155" s="140">
        <f t="shared" si="64"/>
        <v>0</v>
      </c>
      <c r="AP155" s="140">
        <f t="shared" si="48"/>
        <v>0</v>
      </c>
      <c r="AQ155" s="140">
        <f t="shared" si="68"/>
        <v>0</v>
      </c>
      <c r="AR155" s="140">
        <f t="shared" si="65"/>
        <v>0</v>
      </c>
      <c r="AS155" s="140">
        <f t="shared" si="66"/>
        <v>0</v>
      </c>
      <c r="AT155" s="140">
        <f t="shared" si="49"/>
        <v>0</v>
      </c>
    </row>
    <row r="156" spans="1:46" x14ac:dyDescent="0.25">
      <c r="A156" s="58">
        <f t="shared" si="67"/>
        <v>150</v>
      </c>
      <c r="B156" s="55"/>
      <c r="C156" s="55"/>
      <c r="D156" s="55"/>
      <c r="E156" s="55"/>
      <c r="F156" s="55"/>
      <c r="G156" s="55"/>
      <c r="H156" s="55"/>
      <c r="I156" s="55"/>
      <c r="J156" s="55"/>
      <c r="K156" s="55"/>
      <c r="L156" s="55"/>
      <c r="M156" s="55"/>
      <c r="N156" s="55"/>
      <c r="O156" s="55"/>
      <c r="P156" s="55"/>
      <c r="Q156" s="55"/>
      <c r="R156" s="55"/>
      <c r="S156" s="55"/>
      <c r="T156" s="55"/>
      <c r="U156" s="55"/>
      <c r="V156" s="55"/>
      <c r="W156" s="55"/>
      <c r="X156" s="56"/>
      <c r="Y156" s="69"/>
      <c r="Z156" s="140">
        <f t="shared" si="47"/>
        <v>0</v>
      </c>
      <c r="AA156" s="140">
        <f t="shared" si="50"/>
        <v>0</v>
      </c>
      <c r="AB156" s="140">
        <f t="shared" si="51"/>
        <v>0</v>
      </c>
      <c r="AC156" s="140">
        <f t="shared" si="52"/>
        <v>0</v>
      </c>
      <c r="AD156" s="140">
        <f t="shared" si="53"/>
        <v>0</v>
      </c>
      <c r="AE156" s="140">
        <f t="shared" si="54"/>
        <v>0</v>
      </c>
      <c r="AF156" s="140">
        <f t="shared" si="55"/>
        <v>0</v>
      </c>
      <c r="AG156" s="140">
        <f t="shared" si="56"/>
        <v>0</v>
      </c>
      <c r="AH156" s="140">
        <f t="shared" si="57"/>
        <v>0</v>
      </c>
      <c r="AI156" s="140">
        <f t="shared" si="58"/>
        <v>0</v>
      </c>
      <c r="AJ156" s="140">
        <f t="shared" si="59"/>
        <v>0</v>
      </c>
      <c r="AK156" s="140">
        <f t="shared" si="60"/>
        <v>0</v>
      </c>
      <c r="AL156" s="140">
        <f t="shared" si="61"/>
        <v>0</v>
      </c>
      <c r="AM156" s="140">
        <f t="shared" si="62"/>
        <v>0</v>
      </c>
      <c r="AN156" s="140">
        <f t="shared" si="63"/>
        <v>0</v>
      </c>
      <c r="AO156" s="140">
        <f t="shared" si="64"/>
        <v>0</v>
      </c>
      <c r="AP156" s="140">
        <f t="shared" si="48"/>
        <v>0</v>
      </c>
      <c r="AQ156" s="140">
        <f t="shared" si="68"/>
        <v>0</v>
      </c>
      <c r="AR156" s="140">
        <f t="shared" si="65"/>
        <v>0</v>
      </c>
      <c r="AS156" s="140">
        <f t="shared" si="66"/>
        <v>0</v>
      </c>
      <c r="AT156" s="140">
        <f t="shared" si="49"/>
        <v>0</v>
      </c>
    </row>
    <row r="157" spans="1:46" x14ac:dyDescent="0.25">
      <c r="A157" s="58">
        <f t="shared" si="67"/>
        <v>151</v>
      </c>
      <c r="B157" s="55"/>
      <c r="C157" s="55"/>
      <c r="D157" s="55"/>
      <c r="E157" s="55"/>
      <c r="F157" s="55"/>
      <c r="G157" s="55"/>
      <c r="H157" s="55"/>
      <c r="I157" s="55"/>
      <c r="J157" s="55"/>
      <c r="K157" s="55"/>
      <c r="L157" s="55"/>
      <c r="M157" s="55"/>
      <c r="N157" s="55"/>
      <c r="O157" s="55"/>
      <c r="P157" s="55"/>
      <c r="Q157" s="55"/>
      <c r="R157" s="55"/>
      <c r="S157" s="55"/>
      <c r="T157" s="55"/>
      <c r="U157" s="55"/>
      <c r="V157" s="55"/>
      <c r="W157" s="55"/>
      <c r="X157" s="56"/>
      <c r="Y157" s="69"/>
      <c r="Z157" s="140">
        <f t="shared" si="47"/>
        <v>0</v>
      </c>
      <c r="AA157" s="140">
        <f t="shared" si="50"/>
        <v>0</v>
      </c>
      <c r="AB157" s="140">
        <f t="shared" si="51"/>
        <v>0</v>
      </c>
      <c r="AC157" s="140">
        <f t="shared" si="52"/>
        <v>0</v>
      </c>
      <c r="AD157" s="140">
        <f t="shared" si="53"/>
        <v>0</v>
      </c>
      <c r="AE157" s="140">
        <f t="shared" si="54"/>
        <v>0</v>
      </c>
      <c r="AF157" s="140">
        <f t="shared" si="55"/>
        <v>0</v>
      </c>
      <c r="AG157" s="140">
        <f t="shared" si="56"/>
        <v>0</v>
      </c>
      <c r="AH157" s="140">
        <f t="shared" si="57"/>
        <v>0</v>
      </c>
      <c r="AI157" s="140">
        <f t="shared" si="58"/>
        <v>0</v>
      </c>
      <c r="AJ157" s="140">
        <f t="shared" si="59"/>
        <v>0</v>
      </c>
      <c r="AK157" s="140">
        <f t="shared" si="60"/>
        <v>0</v>
      </c>
      <c r="AL157" s="140">
        <f t="shared" si="61"/>
        <v>0</v>
      </c>
      <c r="AM157" s="140">
        <f t="shared" si="62"/>
        <v>0</v>
      </c>
      <c r="AN157" s="140">
        <f t="shared" si="63"/>
        <v>0</v>
      </c>
      <c r="AO157" s="140">
        <f t="shared" si="64"/>
        <v>0</v>
      </c>
      <c r="AP157" s="140">
        <f t="shared" si="48"/>
        <v>0</v>
      </c>
      <c r="AQ157" s="140">
        <f t="shared" si="68"/>
        <v>0</v>
      </c>
      <c r="AR157" s="140">
        <f t="shared" si="65"/>
        <v>0</v>
      </c>
      <c r="AS157" s="140">
        <f t="shared" si="66"/>
        <v>0</v>
      </c>
      <c r="AT157" s="140">
        <f t="shared" si="49"/>
        <v>0</v>
      </c>
    </row>
    <row r="158" spans="1:46" x14ac:dyDescent="0.25">
      <c r="A158" s="58">
        <f t="shared" si="67"/>
        <v>152</v>
      </c>
      <c r="B158" s="55"/>
      <c r="C158" s="55"/>
      <c r="D158" s="55"/>
      <c r="E158" s="55"/>
      <c r="F158" s="55"/>
      <c r="G158" s="55"/>
      <c r="H158" s="55"/>
      <c r="I158" s="55"/>
      <c r="J158" s="55"/>
      <c r="K158" s="55"/>
      <c r="L158" s="55"/>
      <c r="M158" s="55"/>
      <c r="N158" s="55"/>
      <c r="O158" s="55"/>
      <c r="P158" s="55"/>
      <c r="Q158" s="55"/>
      <c r="R158" s="55"/>
      <c r="S158" s="55"/>
      <c r="T158" s="55"/>
      <c r="U158" s="55"/>
      <c r="V158" s="55"/>
      <c r="W158" s="55"/>
      <c r="X158" s="56"/>
      <c r="Y158" s="69"/>
      <c r="Z158" s="140">
        <f t="shared" si="47"/>
        <v>0</v>
      </c>
      <c r="AA158" s="140">
        <f t="shared" si="50"/>
        <v>0</v>
      </c>
      <c r="AB158" s="140">
        <f t="shared" si="51"/>
        <v>0</v>
      </c>
      <c r="AC158" s="140">
        <f t="shared" si="52"/>
        <v>0</v>
      </c>
      <c r="AD158" s="140">
        <f t="shared" si="53"/>
        <v>0</v>
      </c>
      <c r="AE158" s="140">
        <f t="shared" si="54"/>
        <v>0</v>
      </c>
      <c r="AF158" s="140">
        <f t="shared" si="55"/>
        <v>0</v>
      </c>
      <c r="AG158" s="140">
        <f t="shared" si="56"/>
        <v>0</v>
      </c>
      <c r="AH158" s="140">
        <f t="shared" si="57"/>
        <v>0</v>
      </c>
      <c r="AI158" s="140">
        <f t="shared" si="58"/>
        <v>0</v>
      </c>
      <c r="AJ158" s="140">
        <f t="shared" si="59"/>
        <v>0</v>
      </c>
      <c r="AK158" s="140">
        <f t="shared" si="60"/>
        <v>0</v>
      </c>
      <c r="AL158" s="140">
        <f t="shared" si="61"/>
        <v>0</v>
      </c>
      <c r="AM158" s="140">
        <f t="shared" si="62"/>
        <v>0</v>
      </c>
      <c r="AN158" s="140">
        <f t="shared" si="63"/>
        <v>0</v>
      </c>
      <c r="AO158" s="140">
        <f t="shared" si="64"/>
        <v>0</v>
      </c>
      <c r="AP158" s="140">
        <f t="shared" si="48"/>
        <v>0</v>
      </c>
      <c r="AQ158" s="140">
        <f t="shared" si="68"/>
        <v>0</v>
      </c>
      <c r="AR158" s="140">
        <f t="shared" si="65"/>
        <v>0</v>
      </c>
      <c r="AS158" s="140">
        <f t="shared" si="66"/>
        <v>0</v>
      </c>
      <c r="AT158" s="140">
        <f t="shared" si="49"/>
        <v>0</v>
      </c>
    </row>
    <row r="159" spans="1:46" x14ac:dyDescent="0.25">
      <c r="A159" s="58">
        <f t="shared" si="67"/>
        <v>153</v>
      </c>
      <c r="B159" s="55"/>
      <c r="C159" s="55"/>
      <c r="D159" s="55"/>
      <c r="E159" s="55"/>
      <c r="F159" s="55"/>
      <c r="G159" s="55"/>
      <c r="H159" s="55"/>
      <c r="I159" s="55"/>
      <c r="J159" s="55"/>
      <c r="K159" s="55"/>
      <c r="L159" s="55"/>
      <c r="M159" s="55"/>
      <c r="N159" s="55"/>
      <c r="O159" s="55"/>
      <c r="P159" s="55"/>
      <c r="Q159" s="55"/>
      <c r="R159" s="55"/>
      <c r="S159" s="55"/>
      <c r="T159" s="55"/>
      <c r="U159" s="55"/>
      <c r="V159" s="55"/>
      <c r="W159" s="55"/>
      <c r="X159" s="56"/>
      <c r="Y159" s="69"/>
      <c r="Z159" s="140">
        <f t="shared" si="47"/>
        <v>0</v>
      </c>
      <c r="AA159" s="140">
        <f t="shared" si="50"/>
        <v>0</v>
      </c>
      <c r="AB159" s="140">
        <f t="shared" si="51"/>
        <v>0</v>
      </c>
      <c r="AC159" s="140">
        <f t="shared" si="52"/>
        <v>0</v>
      </c>
      <c r="AD159" s="140">
        <f t="shared" si="53"/>
        <v>0</v>
      </c>
      <c r="AE159" s="140">
        <f t="shared" si="54"/>
        <v>0</v>
      </c>
      <c r="AF159" s="140">
        <f t="shared" si="55"/>
        <v>0</v>
      </c>
      <c r="AG159" s="140">
        <f t="shared" si="56"/>
        <v>0</v>
      </c>
      <c r="AH159" s="140">
        <f t="shared" si="57"/>
        <v>0</v>
      </c>
      <c r="AI159" s="140">
        <f t="shared" si="58"/>
        <v>0</v>
      </c>
      <c r="AJ159" s="140">
        <f t="shared" si="59"/>
        <v>0</v>
      </c>
      <c r="AK159" s="140">
        <f t="shared" si="60"/>
        <v>0</v>
      </c>
      <c r="AL159" s="140">
        <f t="shared" si="61"/>
        <v>0</v>
      </c>
      <c r="AM159" s="140">
        <f t="shared" si="62"/>
        <v>0</v>
      </c>
      <c r="AN159" s="140">
        <f t="shared" si="63"/>
        <v>0</v>
      </c>
      <c r="AO159" s="140">
        <f t="shared" si="64"/>
        <v>0</v>
      </c>
      <c r="AP159" s="140">
        <f t="shared" si="48"/>
        <v>0</v>
      </c>
      <c r="AQ159" s="140">
        <f t="shared" si="68"/>
        <v>0</v>
      </c>
      <c r="AR159" s="140">
        <f t="shared" si="65"/>
        <v>0</v>
      </c>
      <c r="AS159" s="140">
        <f t="shared" si="66"/>
        <v>0</v>
      </c>
      <c r="AT159" s="140">
        <f t="shared" si="49"/>
        <v>0</v>
      </c>
    </row>
    <row r="160" spans="1:46" x14ac:dyDescent="0.25">
      <c r="A160" s="58">
        <f t="shared" si="67"/>
        <v>154</v>
      </c>
      <c r="B160" s="55"/>
      <c r="C160" s="55"/>
      <c r="D160" s="55"/>
      <c r="E160" s="55"/>
      <c r="F160" s="55"/>
      <c r="G160" s="55"/>
      <c r="H160" s="55"/>
      <c r="I160" s="55"/>
      <c r="J160" s="55"/>
      <c r="K160" s="55"/>
      <c r="L160" s="55"/>
      <c r="M160" s="55"/>
      <c r="N160" s="55"/>
      <c r="O160" s="55"/>
      <c r="P160" s="55"/>
      <c r="Q160" s="55"/>
      <c r="R160" s="55"/>
      <c r="S160" s="55"/>
      <c r="T160" s="55"/>
      <c r="U160" s="55"/>
      <c r="V160" s="55"/>
      <c r="W160" s="55"/>
      <c r="X160" s="56"/>
      <c r="Y160" s="69"/>
      <c r="Z160" s="140">
        <f t="shared" si="47"/>
        <v>0</v>
      </c>
      <c r="AA160" s="140">
        <f t="shared" si="50"/>
        <v>0</v>
      </c>
      <c r="AB160" s="140">
        <f t="shared" si="51"/>
        <v>0</v>
      </c>
      <c r="AC160" s="140">
        <f t="shared" si="52"/>
        <v>0</v>
      </c>
      <c r="AD160" s="140">
        <f t="shared" si="53"/>
        <v>0</v>
      </c>
      <c r="AE160" s="140">
        <f t="shared" si="54"/>
        <v>0</v>
      </c>
      <c r="AF160" s="140">
        <f t="shared" si="55"/>
        <v>0</v>
      </c>
      <c r="AG160" s="140">
        <f t="shared" si="56"/>
        <v>0</v>
      </c>
      <c r="AH160" s="140">
        <f t="shared" si="57"/>
        <v>0</v>
      </c>
      <c r="AI160" s="140">
        <f t="shared" si="58"/>
        <v>0</v>
      </c>
      <c r="AJ160" s="140">
        <f t="shared" si="59"/>
        <v>0</v>
      </c>
      <c r="AK160" s="140">
        <f t="shared" si="60"/>
        <v>0</v>
      </c>
      <c r="AL160" s="140">
        <f t="shared" si="61"/>
        <v>0</v>
      </c>
      <c r="AM160" s="140">
        <f t="shared" si="62"/>
        <v>0</v>
      </c>
      <c r="AN160" s="140">
        <f t="shared" si="63"/>
        <v>0</v>
      </c>
      <c r="AO160" s="140">
        <f t="shared" si="64"/>
        <v>0</v>
      </c>
      <c r="AP160" s="140">
        <f t="shared" si="48"/>
        <v>0</v>
      </c>
      <c r="AQ160" s="140">
        <f t="shared" si="68"/>
        <v>0</v>
      </c>
      <c r="AR160" s="140">
        <f t="shared" si="65"/>
        <v>0</v>
      </c>
      <c r="AS160" s="140">
        <f t="shared" si="66"/>
        <v>0</v>
      </c>
      <c r="AT160" s="140">
        <f t="shared" si="49"/>
        <v>0</v>
      </c>
    </row>
    <row r="161" spans="1:46" x14ac:dyDescent="0.25">
      <c r="A161" s="58">
        <f t="shared" si="67"/>
        <v>155</v>
      </c>
      <c r="B161" s="55"/>
      <c r="C161" s="55"/>
      <c r="D161" s="55"/>
      <c r="E161" s="55"/>
      <c r="F161" s="55"/>
      <c r="G161" s="55"/>
      <c r="H161" s="55"/>
      <c r="I161" s="55"/>
      <c r="J161" s="55"/>
      <c r="K161" s="55"/>
      <c r="L161" s="55"/>
      <c r="M161" s="55"/>
      <c r="N161" s="55"/>
      <c r="O161" s="55"/>
      <c r="P161" s="55"/>
      <c r="Q161" s="55"/>
      <c r="R161" s="55"/>
      <c r="S161" s="55"/>
      <c r="T161" s="55"/>
      <c r="U161" s="55"/>
      <c r="V161" s="55"/>
      <c r="W161" s="55"/>
      <c r="X161" s="56"/>
      <c r="Y161" s="69"/>
      <c r="Z161" s="140">
        <f t="shared" si="47"/>
        <v>0</v>
      </c>
      <c r="AA161" s="140">
        <f t="shared" si="50"/>
        <v>0</v>
      </c>
      <c r="AB161" s="140">
        <f t="shared" si="51"/>
        <v>0</v>
      </c>
      <c r="AC161" s="140">
        <f t="shared" si="52"/>
        <v>0</v>
      </c>
      <c r="AD161" s="140">
        <f t="shared" si="53"/>
        <v>0</v>
      </c>
      <c r="AE161" s="140">
        <f t="shared" si="54"/>
        <v>0</v>
      </c>
      <c r="AF161" s="140">
        <f t="shared" si="55"/>
        <v>0</v>
      </c>
      <c r="AG161" s="140">
        <f t="shared" si="56"/>
        <v>0</v>
      </c>
      <c r="AH161" s="140">
        <f t="shared" si="57"/>
        <v>0</v>
      </c>
      <c r="AI161" s="140">
        <f t="shared" si="58"/>
        <v>0</v>
      </c>
      <c r="AJ161" s="140">
        <f t="shared" si="59"/>
        <v>0</v>
      </c>
      <c r="AK161" s="140">
        <f t="shared" si="60"/>
        <v>0</v>
      </c>
      <c r="AL161" s="140">
        <f t="shared" si="61"/>
        <v>0</v>
      </c>
      <c r="AM161" s="140">
        <f t="shared" si="62"/>
        <v>0</v>
      </c>
      <c r="AN161" s="140">
        <f t="shared" si="63"/>
        <v>0</v>
      </c>
      <c r="AO161" s="140">
        <f t="shared" si="64"/>
        <v>0</v>
      </c>
      <c r="AP161" s="140">
        <f t="shared" si="48"/>
        <v>0</v>
      </c>
      <c r="AQ161" s="140">
        <f t="shared" si="68"/>
        <v>0</v>
      </c>
      <c r="AR161" s="140">
        <f t="shared" si="65"/>
        <v>0</v>
      </c>
      <c r="AS161" s="140">
        <f t="shared" si="66"/>
        <v>0</v>
      </c>
      <c r="AT161" s="140">
        <f t="shared" si="49"/>
        <v>0</v>
      </c>
    </row>
    <row r="162" spans="1:46" x14ac:dyDescent="0.25">
      <c r="A162" s="58">
        <f t="shared" si="67"/>
        <v>156</v>
      </c>
      <c r="B162" s="55"/>
      <c r="C162" s="55"/>
      <c r="D162" s="55"/>
      <c r="E162" s="55"/>
      <c r="F162" s="55"/>
      <c r="G162" s="55"/>
      <c r="H162" s="55"/>
      <c r="I162" s="55"/>
      <c r="J162" s="55"/>
      <c r="K162" s="55"/>
      <c r="L162" s="55"/>
      <c r="M162" s="55"/>
      <c r="N162" s="55"/>
      <c r="O162" s="55"/>
      <c r="P162" s="55"/>
      <c r="Q162" s="55"/>
      <c r="R162" s="55"/>
      <c r="S162" s="55"/>
      <c r="T162" s="55"/>
      <c r="U162" s="55"/>
      <c r="V162" s="55"/>
      <c r="W162" s="55"/>
      <c r="X162" s="56"/>
      <c r="Y162" s="69"/>
      <c r="Z162" s="140">
        <f t="shared" ref="Z162:Z221" si="69">IF(D162="x",$Y162,0)</f>
        <v>0</v>
      </c>
      <c r="AA162" s="140">
        <f t="shared" si="50"/>
        <v>0</v>
      </c>
      <c r="AB162" s="140">
        <f t="shared" si="51"/>
        <v>0</v>
      </c>
      <c r="AC162" s="140">
        <f t="shared" si="52"/>
        <v>0</v>
      </c>
      <c r="AD162" s="140">
        <f t="shared" si="53"/>
        <v>0</v>
      </c>
      <c r="AE162" s="140">
        <f t="shared" si="54"/>
        <v>0</v>
      </c>
      <c r="AF162" s="140">
        <f t="shared" si="55"/>
        <v>0</v>
      </c>
      <c r="AG162" s="140">
        <f t="shared" si="56"/>
        <v>0</v>
      </c>
      <c r="AH162" s="140">
        <f t="shared" si="57"/>
        <v>0</v>
      </c>
      <c r="AI162" s="140">
        <f t="shared" si="58"/>
        <v>0</v>
      </c>
      <c r="AJ162" s="140">
        <f t="shared" si="59"/>
        <v>0</v>
      </c>
      <c r="AK162" s="140">
        <f t="shared" si="60"/>
        <v>0</v>
      </c>
      <c r="AL162" s="140">
        <f t="shared" si="61"/>
        <v>0</v>
      </c>
      <c r="AM162" s="140">
        <f t="shared" si="62"/>
        <v>0</v>
      </c>
      <c r="AN162" s="140">
        <f t="shared" si="63"/>
        <v>0</v>
      </c>
      <c r="AO162" s="140">
        <f t="shared" si="64"/>
        <v>0</v>
      </c>
      <c r="AP162" s="140">
        <f t="shared" ref="AP162:AP221" si="70">IF(T162="x",$Y162,0)</f>
        <v>0</v>
      </c>
      <c r="AQ162" s="140">
        <f t="shared" si="68"/>
        <v>0</v>
      </c>
      <c r="AR162" s="140">
        <f t="shared" si="65"/>
        <v>0</v>
      </c>
      <c r="AS162" s="140">
        <f t="shared" si="66"/>
        <v>0</v>
      </c>
      <c r="AT162" s="140">
        <f t="shared" ref="AT162:AT221" si="71">IF(X162="x",$Y162,0)</f>
        <v>0</v>
      </c>
    </row>
    <row r="163" spans="1:46" x14ac:dyDescent="0.25">
      <c r="A163" s="58">
        <f t="shared" si="67"/>
        <v>157</v>
      </c>
      <c r="B163" s="55"/>
      <c r="C163" s="55"/>
      <c r="D163" s="55"/>
      <c r="E163" s="55"/>
      <c r="F163" s="55"/>
      <c r="G163" s="55"/>
      <c r="H163" s="55"/>
      <c r="I163" s="55"/>
      <c r="J163" s="55"/>
      <c r="K163" s="55"/>
      <c r="L163" s="55"/>
      <c r="M163" s="55"/>
      <c r="N163" s="55"/>
      <c r="O163" s="55"/>
      <c r="P163" s="55"/>
      <c r="Q163" s="55"/>
      <c r="R163" s="55"/>
      <c r="S163" s="55"/>
      <c r="T163" s="55"/>
      <c r="U163" s="55"/>
      <c r="V163" s="55"/>
      <c r="W163" s="55"/>
      <c r="X163" s="56"/>
      <c r="Y163" s="69"/>
      <c r="Z163" s="140">
        <f t="shared" si="69"/>
        <v>0</v>
      </c>
      <c r="AA163" s="140">
        <f t="shared" si="50"/>
        <v>0</v>
      </c>
      <c r="AB163" s="140">
        <f t="shared" si="51"/>
        <v>0</v>
      </c>
      <c r="AC163" s="140">
        <f t="shared" si="52"/>
        <v>0</v>
      </c>
      <c r="AD163" s="140">
        <f t="shared" si="53"/>
        <v>0</v>
      </c>
      <c r="AE163" s="140">
        <f t="shared" si="54"/>
        <v>0</v>
      </c>
      <c r="AF163" s="140">
        <f t="shared" si="55"/>
        <v>0</v>
      </c>
      <c r="AG163" s="140">
        <f t="shared" si="56"/>
        <v>0</v>
      </c>
      <c r="AH163" s="140">
        <f t="shared" si="57"/>
        <v>0</v>
      </c>
      <c r="AI163" s="140">
        <f t="shared" si="58"/>
        <v>0</v>
      </c>
      <c r="AJ163" s="140">
        <f t="shared" si="59"/>
        <v>0</v>
      </c>
      <c r="AK163" s="140">
        <f t="shared" si="60"/>
        <v>0</v>
      </c>
      <c r="AL163" s="140">
        <f t="shared" si="61"/>
        <v>0</v>
      </c>
      <c r="AM163" s="140">
        <f t="shared" si="62"/>
        <v>0</v>
      </c>
      <c r="AN163" s="140">
        <f t="shared" si="63"/>
        <v>0</v>
      </c>
      <c r="AO163" s="140">
        <f t="shared" si="64"/>
        <v>0</v>
      </c>
      <c r="AP163" s="140">
        <f t="shared" si="70"/>
        <v>0</v>
      </c>
      <c r="AQ163" s="140">
        <f t="shared" si="68"/>
        <v>0</v>
      </c>
      <c r="AR163" s="140">
        <f t="shared" si="65"/>
        <v>0</v>
      </c>
      <c r="AS163" s="140">
        <f t="shared" si="66"/>
        <v>0</v>
      </c>
      <c r="AT163" s="140">
        <f t="shared" si="71"/>
        <v>0</v>
      </c>
    </row>
    <row r="164" spans="1:46" x14ac:dyDescent="0.25">
      <c r="A164" s="58">
        <f t="shared" si="67"/>
        <v>158</v>
      </c>
      <c r="B164" s="55"/>
      <c r="C164" s="55"/>
      <c r="D164" s="55"/>
      <c r="E164" s="55"/>
      <c r="F164" s="55"/>
      <c r="G164" s="55"/>
      <c r="H164" s="55"/>
      <c r="I164" s="55"/>
      <c r="J164" s="55"/>
      <c r="K164" s="55"/>
      <c r="L164" s="55"/>
      <c r="M164" s="55"/>
      <c r="N164" s="55"/>
      <c r="O164" s="55"/>
      <c r="P164" s="55"/>
      <c r="Q164" s="55"/>
      <c r="R164" s="55"/>
      <c r="S164" s="55"/>
      <c r="T164" s="55"/>
      <c r="U164" s="55"/>
      <c r="V164" s="55"/>
      <c r="W164" s="55"/>
      <c r="X164" s="56"/>
      <c r="Y164" s="69"/>
      <c r="Z164" s="140">
        <f t="shared" si="69"/>
        <v>0</v>
      </c>
      <c r="AA164" s="140">
        <f t="shared" si="50"/>
        <v>0</v>
      </c>
      <c r="AB164" s="140">
        <f t="shared" si="51"/>
        <v>0</v>
      </c>
      <c r="AC164" s="140">
        <f t="shared" si="52"/>
        <v>0</v>
      </c>
      <c r="AD164" s="140">
        <f t="shared" si="53"/>
        <v>0</v>
      </c>
      <c r="AE164" s="140">
        <f t="shared" si="54"/>
        <v>0</v>
      </c>
      <c r="AF164" s="140">
        <f t="shared" si="55"/>
        <v>0</v>
      </c>
      <c r="AG164" s="140">
        <f t="shared" si="56"/>
        <v>0</v>
      </c>
      <c r="AH164" s="140">
        <f t="shared" si="57"/>
        <v>0</v>
      </c>
      <c r="AI164" s="140">
        <f t="shared" si="58"/>
        <v>0</v>
      </c>
      <c r="AJ164" s="140">
        <f t="shared" si="59"/>
        <v>0</v>
      </c>
      <c r="AK164" s="140">
        <f t="shared" si="60"/>
        <v>0</v>
      </c>
      <c r="AL164" s="140">
        <f t="shared" si="61"/>
        <v>0</v>
      </c>
      <c r="AM164" s="140">
        <f t="shared" si="62"/>
        <v>0</v>
      </c>
      <c r="AN164" s="140">
        <f t="shared" si="63"/>
        <v>0</v>
      </c>
      <c r="AO164" s="140">
        <f t="shared" si="64"/>
        <v>0</v>
      </c>
      <c r="AP164" s="140">
        <f t="shared" si="70"/>
        <v>0</v>
      </c>
      <c r="AQ164" s="140">
        <f t="shared" si="68"/>
        <v>0</v>
      </c>
      <c r="AR164" s="140">
        <f t="shared" si="65"/>
        <v>0</v>
      </c>
      <c r="AS164" s="140">
        <f t="shared" si="66"/>
        <v>0</v>
      </c>
      <c r="AT164" s="140">
        <f t="shared" si="71"/>
        <v>0</v>
      </c>
    </row>
    <row r="165" spans="1:46" x14ac:dyDescent="0.25">
      <c r="A165" s="58">
        <f t="shared" si="67"/>
        <v>159</v>
      </c>
      <c r="B165" s="55"/>
      <c r="C165" s="55"/>
      <c r="D165" s="55"/>
      <c r="E165" s="55"/>
      <c r="F165" s="55"/>
      <c r="G165" s="55"/>
      <c r="H165" s="55"/>
      <c r="I165" s="55"/>
      <c r="J165" s="55"/>
      <c r="K165" s="55"/>
      <c r="L165" s="55"/>
      <c r="M165" s="55"/>
      <c r="N165" s="55"/>
      <c r="O165" s="55"/>
      <c r="P165" s="55"/>
      <c r="Q165" s="55"/>
      <c r="R165" s="55"/>
      <c r="S165" s="55"/>
      <c r="T165" s="55"/>
      <c r="U165" s="55"/>
      <c r="V165" s="55"/>
      <c r="W165" s="55"/>
      <c r="X165" s="56"/>
      <c r="Y165" s="69"/>
      <c r="Z165" s="140">
        <f t="shared" si="69"/>
        <v>0</v>
      </c>
      <c r="AA165" s="140">
        <f t="shared" si="50"/>
        <v>0</v>
      </c>
      <c r="AB165" s="140">
        <f t="shared" si="51"/>
        <v>0</v>
      </c>
      <c r="AC165" s="140">
        <f t="shared" si="52"/>
        <v>0</v>
      </c>
      <c r="AD165" s="140">
        <f t="shared" si="53"/>
        <v>0</v>
      </c>
      <c r="AE165" s="140">
        <f t="shared" si="54"/>
        <v>0</v>
      </c>
      <c r="AF165" s="140">
        <f t="shared" si="55"/>
        <v>0</v>
      </c>
      <c r="AG165" s="140">
        <f t="shared" si="56"/>
        <v>0</v>
      </c>
      <c r="AH165" s="140">
        <f t="shared" si="57"/>
        <v>0</v>
      </c>
      <c r="AI165" s="140">
        <f t="shared" si="58"/>
        <v>0</v>
      </c>
      <c r="AJ165" s="140">
        <f t="shared" si="59"/>
        <v>0</v>
      </c>
      <c r="AK165" s="140">
        <f t="shared" si="60"/>
        <v>0</v>
      </c>
      <c r="AL165" s="140">
        <f t="shared" si="61"/>
        <v>0</v>
      </c>
      <c r="AM165" s="140">
        <f t="shared" si="62"/>
        <v>0</v>
      </c>
      <c r="AN165" s="140">
        <f t="shared" si="63"/>
        <v>0</v>
      </c>
      <c r="AO165" s="140">
        <f t="shared" si="64"/>
        <v>0</v>
      </c>
      <c r="AP165" s="140">
        <f t="shared" si="70"/>
        <v>0</v>
      </c>
      <c r="AQ165" s="140">
        <f t="shared" si="68"/>
        <v>0</v>
      </c>
      <c r="AR165" s="140">
        <f t="shared" si="65"/>
        <v>0</v>
      </c>
      <c r="AS165" s="140">
        <f t="shared" si="66"/>
        <v>0</v>
      </c>
      <c r="AT165" s="140">
        <f t="shared" si="71"/>
        <v>0</v>
      </c>
    </row>
    <row r="166" spans="1:46" x14ac:dyDescent="0.25">
      <c r="A166" s="58">
        <f t="shared" si="67"/>
        <v>160</v>
      </c>
      <c r="B166" s="55"/>
      <c r="C166" s="55"/>
      <c r="D166" s="55"/>
      <c r="E166" s="55"/>
      <c r="F166" s="55"/>
      <c r="G166" s="55"/>
      <c r="H166" s="55"/>
      <c r="I166" s="55"/>
      <c r="J166" s="55"/>
      <c r="K166" s="55"/>
      <c r="L166" s="55"/>
      <c r="M166" s="55"/>
      <c r="N166" s="55"/>
      <c r="O166" s="55"/>
      <c r="P166" s="55"/>
      <c r="Q166" s="55"/>
      <c r="R166" s="55"/>
      <c r="S166" s="55"/>
      <c r="T166" s="55"/>
      <c r="U166" s="55"/>
      <c r="V166" s="55"/>
      <c r="W166" s="55"/>
      <c r="X166" s="56"/>
      <c r="Y166" s="69"/>
      <c r="Z166" s="140">
        <f t="shared" si="69"/>
        <v>0</v>
      </c>
      <c r="AA166" s="140">
        <f t="shared" si="50"/>
        <v>0</v>
      </c>
      <c r="AB166" s="140">
        <f t="shared" si="51"/>
        <v>0</v>
      </c>
      <c r="AC166" s="140">
        <f t="shared" si="52"/>
        <v>0</v>
      </c>
      <c r="AD166" s="140">
        <f t="shared" si="53"/>
        <v>0</v>
      </c>
      <c r="AE166" s="140">
        <f t="shared" si="54"/>
        <v>0</v>
      </c>
      <c r="AF166" s="140">
        <f t="shared" si="55"/>
        <v>0</v>
      </c>
      <c r="AG166" s="140">
        <f t="shared" si="56"/>
        <v>0</v>
      </c>
      <c r="AH166" s="140">
        <f t="shared" si="57"/>
        <v>0</v>
      </c>
      <c r="AI166" s="140">
        <f t="shared" si="58"/>
        <v>0</v>
      </c>
      <c r="AJ166" s="140">
        <f t="shared" si="59"/>
        <v>0</v>
      </c>
      <c r="AK166" s="140">
        <f t="shared" si="60"/>
        <v>0</v>
      </c>
      <c r="AL166" s="140">
        <f t="shared" si="61"/>
        <v>0</v>
      </c>
      <c r="AM166" s="140">
        <f t="shared" si="62"/>
        <v>0</v>
      </c>
      <c r="AN166" s="140">
        <f t="shared" si="63"/>
        <v>0</v>
      </c>
      <c r="AO166" s="140">
        <f t="shared" si="64"/>
        <v>0</v>
      </c>
      <c r="AP166" s="140">
        <f t="shared" si="70"/>
        <v>0</v>
      </c>
      <c r="AQ166" s="140">
        <f t="shared" si="68"/>
        <v>0</v>
      </c>
      <c r="AR166" s="140">
        <f t="shared" si="65"/>
        <v>0</v>
      </c>
      <c r="AS166" s="140">
        <f t="shared" si="66"/>
        <v>0</v>
      </c>
      <c r="AT166" s="140">
        <f t="shared" si="71"/>
        <v>0</v>
      </c>
    </row>
    <row r="167" spans="1:46" x14ac:dyDescent="0.25">
      <c r="A167" s="58">
        <f t="shared" si="67"/>
        <v>161</v>
      </c>
      <c r="B167" s="55"/>
      <c r="C167" s="55"/>
      <c r="D167" s="55"/>
      <c r="E167" s="55"/>
      <c r="F167" s="55"/>
      <c r="G167" s="55"/>
      <c r="H167" s="55"/>
      <c r="I167" s="55"/>
      <c r="J167" s="55"/>
      <c r="K167" s="55"/>
      <c r="L167" s="55"/>
      <c r="M167" s="55"/>
      <c r="N167" s="55"/>
      <c r="O167" s="55"/>
      <c r="P167" s="55"/>
      <c r="Q167" s="55"/>
      <c r="R167" s="55"/>
      <c r="S167" s="55"/>
      <c r="T167" s="55"/>
      <c r="U167" s="55"/>
      <c r="V167" s="55"/>
      <c r="W167" s="55"/>
      <c r="X167" s="56"/>
      <c r="Y167" s="69"/>
      <c r="Z167" s="140">
        <f t="shared" si="69"/>
        <v>0</v>
      </c>
      <c r="AA167" s="140">
        <f t="shared" si="50"/>
        <v>0</v>
      </c>
      <c r="AB167" s="140">
        <f t="shared" si="51"/>
        <v>0</v>
      </c>
      <c r="AC167" s="140">
        <f t="shared" si="52"/>
        <v>0</v>
      </c>
      <c r="AD167" s="140">
        <f t="shared" si="53"/>
        <v>0</v>
      </c>
      <c r="AE167" s="140">
        <f t="shared" si="54"/>
        <v>0</v>
      </c>
      <c r="AF167" s="140">
        <f t="shared" si="55"/>
        <v>0</v>
      </c>
      <c r="AG167" s="140">
        <f t="shared" si="56"/>
        <v>0</v>
      </c>
      <c r="AH167" s="140">
        <f t="shared" si="57"/>
        <v>0</v>
      </c>
      <c r="AI167" s="140">
        <f t="shared" si="58"/>
        <v>0</v>
      </c>
      <c r="AJ167" s="140">
        <f t="shared" si="59"/>
        <v>0</v>
      </c>
      <c r="AK167" s="140">
        <f t="shared" si="60"/>
        <v>0</v>
      </c>
      <c r="AL167" s="140">
        <f t="shared" si="61"/>
        <v>0</v>
      </c>
      <c r="AM167" s="140">
        <f t="shared" si="62"/>
        <v>0</v>
      </c>
      <c r="AN167" s="140">
        <f t="shared" si="63"/>
        <v>0</v>
      </c>
      <c r="AO167" s="140">
        <f t="shared" si="64"/>
        <v>0</v>
      </c>
      <c r="AP167" s="140">
        <f t="shared" si="70"/>
        <v>0</v>
      </c>
      <c r="AQ167" s="140">
        <f t="shared" si="68"/>
        <v>0</v>
      </c>
      <c r="AR167" s="140">
        <f t="shared" si="65"/>
        <v>0</v>
      </c>
      <c r="AS167" s="140">
        <f t="shared" si="66"/>
        <v>0</v>
      </c>
      <c r="AT167" s="140">
        <f t="shared" si="71"/>
        <v>0</v>
      </c>
    </row>
    <row r="168" spans="1:46" x14ac:dyDescent="0.25">
      <c r="A168" s="58">
        <f t="shared" si="67"/>
        <v>162</v>
      </c>
      <c r="B168" s="55"/>
      <c r="C168" s="55"/>
      <c r="D168" s="55"/>
      <c r="E168" s="55"/>
      <c r="F168" s="55"/>
      <c r="G168" s="55"/>
      <c r="H168" s="55"/>
      <c r="I168" s="55"/>
      <c r="J168" s="55"/>
      <c r="K168" s="55"/>
      <c r="L168" s="55"/>
      <c r="M168" s="55"/>
      <c r="N168" s="55"/>
      <c r="O168" s="55"/>
      <c r="P168" s="55"/>
      <c r="Q168" s="55"/>
      <c r="R168" s="55"/>
      <c r="S168" s="55"/>
      <c r="T168" s="55"/>
      <c r="U168" s="55"/>
      <c r="V168" s="55"/>
      <c r="W168" s="55"/>
      <c r="X168" s="56"/>
      <c r="Y168" s="69"/>
      <c r="Z168" s="140">
        <f t="shared" si="69"/>
        <v>0</v>
      </c>
      <c r="AA168" s="140">
        <f t="shared" si="50"/>
        <v>0</v>
      </c>
      <c r="AB168" s="140">
        <f t="shared" si="51"/>
        <v>0</v>
      </c>
      <c r="AC168" s="140">
        <f t="shared" si="52"/>
        <v>0</v>
      </c>
      <c r="AD168" s="140">
        <f t="shared" si="53"/>
        <v>0</v>
      </c>
      <c r="AE168" s="140">
        <f t="shared" si="54"/>
        <v>0</v>
      </c>
      <c r="AF168" s="140">
        <f t="shared" si="55"/>
        <v>0</v>
      </c>
      <c r="AG168" s="140">
        <f t="shared" si="56"/>
        <v>0</v>
      </c>
      <c r="AH168" s="140">
        <f t="shared" si="57"/>
        <v>0</v>
      </c>
      <c r="AI168" s="140">
        <f t="shared" si="58"/>
        <v>0</v>
      </c>
      <c r="AJ168" s="140">
        <f t="shared" si="59"/>
        <v>0</v>
      </c>
      <c r="AK168" s="140">
        <f t="shared" si="60"/>
        <v>0</v>
      </c>
      <c r="AL168" s="140">
        <f t="shared" si="61"/>
        <v>0</v>
      </c>
      <c r="AM168" s="140">
        <f t="shared" si="62"/>
        <v>0</v>
      </c>
      <c r="AN168" s="140">
        <f t="shared" si="63"/>
        <v>0</v>
      </c>
      <c r="AO168" s="140">
        <f t="shared" si="64"/>
        <v>0</v>
      </c>
      <c r="AP168" s="140">
        <f t="shared" si="70"/>
        <v>0</v>
      </c>
      <c r="AQ168" s="140">
        <f t="shared" si="68"/>
        <v>0</v>
      </c>
      <c r="AR168" s="140">
        <f t="shared" si="65"/>
        <v>0</v>
      </c>
      <c r="AS168" s="140">
        <f t="shared" si="66"/>
        <v>0</v>
      </c>
      <c r="AT168" s="140">
        <f t="shared" si="71"/>
        <v>0</v>
      </c>
    </row>
    <row r="169" spans="1:46" x14ac:dyDescent="0.25">
      <c r="A169" s="58">
        <f t="shared" si="67"/>
        <v>163</v>
      </c>
      <c r="B169" s="55"/>
      <c r="C169" s="55"/>
      <c r="D169" s="55"/>
      <c r="E169" s="55"/>
      <c r="F169" s="55"/>
      <c r="G169" s="55"/>
      <c r="H169" s="55"/>
      <c r="I169" s="55"/>
      <c r="J169" s="55"/>
      <c r="K169" s="55"/>
      <c r="L169" s="55"/>
      <c r="M169" s="55"/>
      <c r="N169" s="55"/>
      <c r="O169" s="55"/>
      <c r="P169" s="55"/>
      <c r="Q169" s="55"/>
      <c r="R169" s="55"/>
      <c r="S169" s="55"/>
      <c r="T169" s="55"/>
      <c r="U169" s="55"/>
      <c r="V169" s="55"/>
      <c r="W169" s="55"/>
      <c r="X169" s="56"/>
      <c r="Y169" s="69"/>
      <c r="Z169" s="140">
        <f t="shared" si="69"/>
        <v>0</v>
      </c>
      <c r="AA169" s="140">
        <f t="shared" si="50"/>
        <v>0</v>
      </c>
      <c r="AB169" s="140">
        <f t="shared" si="51"/>
        <v>0</v>
      </c>
      <c r="AC169" s="140">
        <f t="shared" si="52"/>
        <v>0</v>
      </c>
      <c r="AD169" s="140">
        <f t="shared" si="53"/>
        <v>0</v>
      </c>
      <c r="AE169" s="140">
        <f t="shared" si="54"/>
        <v>0</v>
      </c>
      <c r="AF169" s="140">
        <f t="shared" si="55"/>
        <v>0</v>
      </c>
      <c r="AG169" s="140">
        <f t="shared" si="56"/>
        <v>0</v>
      </c>
      <c r="AH169" s="140">
        <f t="shared" si="57"/>
        <v>0</v>
      </c>
      <c r="AI169" s="140">
        <f t="shared" si="58"/>
        <v>0</v>
      </c>
      <c r="AJ169" s="140">
        <f t="shared" si="59"/>
        <v>0</v>
      </c>
      <c r="AK169" s="140">
        <f t="shared" si="60"/>
        <v>0</v>
      </c>
      <c r="AL169" s="140">
        <f t="shared" si="61"/>
        <v>0</v>
      </c>
      <c r="AM169" s="140">
        <f t="shared" si="62"/>
        <v>0</v>
      </c>
      <c r="AN169" s="140">
        <f t="shared" si="63"/>
        <v>0</v>
      </c>
      <c r="AO169" s="140">
        <f t="shared" si="64"/>
        <v>0</v>
      </c>
      <c r="AP169" s="140">
        <f t="shared" si="70"/>
        <v>0</v>
      </c>
      <c r="AQ169" s="140">
        <f t="shared" si="68"/>
        <v>0</v>
      </c>
      <c r="AR169" s="140">
        <f t="shared" si="65"/>
        <v>0</v>
      </c>
      <c r="AS169" s="140">
        <f t="shared" si="66"/>
        <v>0</v>
      </c>
      <c r="AT169" s="140">
        <f t="shared" si="71"/>
        <v>0</v>
      </c>
    </row>
    <row r="170" spans="1:46" x14ac:dyDescent="0.25">
      <c r="A170" s="58">
        <f t="shared" si="67"/>
        <v>164</v>
      </c>
      <c r="B170" s="55"/>
      <c r="C170" s="55"/>
      <c r="D170" s="55"/>
      <c r="E170" s="55"/>
      <c r="F170" s="55"/>
      <c r="G170" s="55"/>
      <c r="H170" s="55"/>
      <c r="I170" s="55"/>
      <c r="J170" s="55"/>
      <c r="K170" s="55"/>
      <c r="L170" s="55"/>
      <c r="M170" s="55"/>
      <c r="N170" s="55"/>
      <c r="O170" s="55"/>
      <c r="P170" s="55"/>
      <c r="Q170" s="55"/>
      <c r="R170" s="55"/>
      <c r="S170" s="55"/>
      <c r="T170" s="55"/>
      <c r="U170" s="55"/>
      <c r="V170" s="55"/>
      <c r="W170" s="55"/>
      <c r="X170" s="56"/>
      <c r="Y170" s="69"/>
      <c r="Z170" s="140">
        <f t="shared" si="69"/>
        <v>0</v>
      </c>
      <c r="AA170" s="140">
        <f t="shared" si="50"/>
        <v>0</v>
      </c>
      <c r="AB170" s="140">
        <f t="shared" si="51"/>
        <v>0</v>
      </c>
      <c r="AC170" s="140">
        <f t="shared" si="52"/>
        <v>0</v>
      </c>
      <c r="AD170" s="140">
        <f t="shared" si="53"/>
        <v>0</v>
      </c>
      <c r="AE170" s="140">
        <f t="shared" si="54"/>
        <v>0</v>
      </c>
      <c r="AF170" s="140">
        <f t="shared" si="55"/>
        <v>0</v>
      </c>
      <c r="AG170" s="140">
        <f t="shared" si="56"/>
        <v>0</v>
      </c>
      <c r="AH170" s="140">
        <f t="shared" si="57"/>
        <v>0</v>
      </c>
      <c r="AI170" s="140">
        <f t="shared" si="58"/>
        <v>0</v>
      </c>
      <c r="AJ170" s="140">
        <f t="shared" si="59"/>
        <v>0</v>
      </c>
      <c r="AK170" s="140">
        <f t="shared" si="60"/>
        <v>0</v>
      </c>
      <c r="AL170" s="140">
        <f t="shared" si="61"/>
        <v>0</v>
      </c>
      <c r="AM170" s="140">
        <f t="shared" si="62"/>
        <v>0</v>
      </c>
      <c r="AN170" s="140">
        <f t="shared" si="63"/>
        <v>0</v>
      </c>
      <c r="AO170" s="140">
        <f t="shared" si="64"/>
        <v>0</v>
      </c>
      <c r="AP170" s="140">
        <f t="shared" si="70"/>
        <v>0</v>
      </c>
      <c r="AQ170" s="140">
        <f t="shared" si="68"/>
        <v>0</v>
      </c>
      <c r="AR170" s="140">
        <f t="shared" si="65"/>
        <v>0</v>
      </c>
      <c r="AS170" s="140">
        <f t="shared" si="66"/>
        <v>0</v>
      </c>
      <c r="AT170" s="140">
        <f t="shared" si="71"/>
        <v>0</v>
      </c>
    </row>
    <row r="171" spans="1:46" x14ac:dyDescent="0.25">
      <c r="A171" s="58">
        <f t="shared" si="67"/>
        <v>165</v>
      </c>
      <c r="B171" s="55"/>
      <c r="C171" s="55"/>
      <c r="D171" s="55"/>
      <c r="E171" s="55"/>
      <c r="F171" s="55"/>
      <c r="G171" s="55"/>
      <c r="H171" s="55"/>
      <c r="I171" s="55"/>
      <c r="J171" s="55"/>
      <c r="K171" s="55"/>
      <c r="L171" s="55"/>
      <c r="M171" s="55"/>
      <c r="N171" s="55"/>
      <c r="O171" s="55"/>
      <c r="P171" s="55"/>
      <c r="Q171" s="55"/>
      <c r="R171" s="55"/>
      <c r="S171" s="55"/>
      <c r="T171" s="55"/>
      <c r="U171" s="55"/>
      <c r="V171" s="55"/>
      <c r="W171" s="55"/>
      <c r="X171" s="56"/>
      <c r="Y171" s="69"/>
      <c r="Z171" s="140">
        <f t="shared" si="69"/>
        <v>0</v>
      </c>
      <c r="AA171" s="140">
        <f t="shared" si="50"/>
        <v>0</v>
      </c>
      <c r="AB171" s="140">
        <f t="shared" si="51"/>
        <v>0</v>
      </c>
      <c r="AC171" s="140">
        <f t="shared" si="52"/>
        <v>0</v>
      </c>
      <c r="AD171" s="140">
        <f t="shared" si="53"/>
        <v>0</v>
      </c>
      <c r="AE171" s="140">
        <f t="shared" si="54"/>
        <v>0</v>
      </c>
      <c r="AF171" s="140">
        <f t="shared" si="55"/>
        <v>0</v>
      </c>
      <c r="AG171" s="140">
        <f t="shared" si="56"/>
        <v>0</v>
      </c>
      <c r="AH171" s="140">
        <f t="shared" si="57"/>
        <v>0</v>
      </c>
      <c r="AI171" s="140">
        <f t="shared" si="58"/>
        <v>0</v>
      </c>
      <c r="AJ171" s="140">
        <f t="shared" si="59"/>
        <v>0</v>
      </c>
      <c r="AK171" s="140">
        <f t="shared" si="60"/>
        <v>0</v>
      </c>
      <c r="AL171" s="140">
        <f t="shared" si="61"/>
        <v>0</v>
      </c>
      <c r="AM171" s="140">
        <f t="shared" si="62"/>
        <v>0</v>
      </c>
      <c r="AN171" s="140">
        <f t="shared" si="63"/>
        <v>0</v>
      </c>
      <c r="AO171" s="140">
        <f t="shared" si="64"/>
        <v>0</v>
      </c>
      <c r="AP171" s="140">
        <f t="shared" si="70"/>
        <v>0</v>
      </c>
      <c r="AQ171" s="140">
        <f t="shared" si="68"/>
        <v>0</v>
      </c>
      <c r="AR171" s="140">
        <f t="shared" si="65"/>
        <v>0</v>
      </c>
      <c r="AS171" s="140">
        <f t="shared" si="66"/>
        <v>0</v>
      </c>
      <c r="AT171" s="140">
        <f t="shared" si="71"/>
        <v>0</v>
      </c>
    </row>
    <row r="172" spans="1:46" x14ac:dyDescent="0.25">
      <c r="A172" s="58">
        <f t="shared" si="67"/>
        <v>166</v>
      </c>
      <c r="B172" s="55"/>
      <c r="C172" s="55"/>
      <c r="D172" s="55"/>
      <c r="E172" s="55"/>
      <c r="F172" s="55"/>
      <c r="G172" s="55"/>
      <c r="H172" s="55"/>
      <c r="I172" s="55"/>
      <c r="J172" s="55"/>
      <c r="K172" s="55"/>
      <c r="L172" s="55"/>
      <c r="M172" s="55"/>
      <c r="N172" s="55"/>
      <c r="O172" s="55"/>
      <c r="P172" s="55"/>
      <c r="Q172" s="55"/>
      <c r="R172" s="55"/>
      <c r="S172" s="55"/>
      <c r="T172" s="55"/>
      <c r="U172" s="55"/>
      <c r="V172" s="55"/>
      <c r="W172" s="55"/>
      <c r="X172" s="56"/>
      <c r="Y172" s="69"/>
      <c r="Z172" s="140">
        <f t="shared" si="69"/>
        <v>0</v>
      </c>
      <c r="AA172" s="140">
        <f t="shared" si="50"/>
        <v>0</v>
      </c>
      <c r="AB172" s="140">
        <f t="shared" si="51"/>
        <v>0</v>
      </c>
      <c r="AC172" s="140">
        <f t="shared" si="52"/>
        <v>0</v>
      </c>
      <c r="AD172" s="140">
        <f t="shared" si="53"/>
        <v>0</v>
      </c>
      <c r="AE172" s="140">
        <f t="shared" si="54"/>
        <v>0</v>
      </c>
      <c r="AF172" s="140">
        <f t="shared" si="55"/>
        <v>0</v>
      </c>
      <c r="AG172" s="140">
        <f t="shared" si="56"/>
        <v>0</v>
      </c>
      <c r="AH172" s="140">
        <f t="shared" si="57"/>
        <v>0</v>
      </c>
      <c r="AI172" s="140">
        <f t="shared" si="58"/>
        <v>0</v>
      </c>
      <c r="AJ172" s="140">
        <f t="shared" si="59"/>
        <v>0</v>
      </c>
      <c r="AK172" s="140">
        <f t="shared" si="60"/>
        <v>0</v>
      </c>
      <c r="AL172" s="140">
        <f t="shared" si="61"/>
        <v>0</v>
      </c>
      <c r="AM172" s="140">
        <f t="shared" si="62"/>
        <v>0</v>
      </c>
      <c r="AN172" s="140">
        <f t="shared" si="63"/>
        <v>0</v>
      </c>
      <c r="AO172" s="140">
        <f t="shared" si="64"/>
        <v>0</v>
      </c>
      <c r="AP172" s="140">
        <f t="shared" si="70"/>
        <v>0</v>
      </c>
      <c r="AQ172" s="140">
        <f t="shared" si="68"/>
        <v>0</v>
      </c>
      <c r="AR172" s="140">
        <f t="shared" si="65"/>
        <v>0</v>
      </c>
      <c r="AS172" s="140">
        <f t="shared" si="66"/>
        <v>0</v>
      </c>
      <c r="AT172" s="140">
        <f t="shared" si="71"/>
        <v>0</v>
      </c>
    </row>
    <row r="173" spans="1:46" x14ac:dyDescent="0.25">
      <c r="A173" s="58">
        <f t="shared" si="67"/>
        <v>167</v>
      </c>
      <c r="B173" s="55"/>
      <c r="C173" s="55"/>
      <c r="D173" s="55"/>
      <c r="E173" s="55"/>
      <c r="F173" s="55"/>
      <c r="G173" s="55"/>
      <c r="H173" s="55"/>
      <c r="I173" s="55"/>
      <c r="J173" s="55"/>
      <c r="K173" s="55"/>
      <c r="L173" s="55"/>
      <c r="M173" s="55"/>
      <c r="N173" s="55"/>
      <c r="O173" s="55"/>
      <c r="P173" s="55"/>
      <c r="Q173" s="55"/>
      <c r="R173" s="55"/>
      <c r="S173" s="55"/>
      <c r="T173" s="55"/>
      <c r="U173" s="55"/>
      <c r="V173" s="55"/>
      <c r="W173" s="55"/>
      <c r="X173" s="56"/>
      <c r="Y173" s="69"/>
      <c r="Z173" s="140">
        <f t="shared" si="69"/>
        <v>0</v>
      </c>
      <c r="AA173" s="140">
        <f t="shared" si="50"/>
        <v>0</v>
      </c>
      <c r="AB173" s="140">
        <f t="shared" si="51"/>
        <v>0</v>
      </c>
      <c r="AC173" s="140">
        <f t="shared" si="52"/>
        <v>0</v>
      </c>
      <c r="AD173" s="140">
        <f t="shared" si="53"/>
        <v>0</v>
      </c>
      <c r="AE173" s="140">
        <f t="shared" si="54"/>
        <v>0</v>
      </c>
      <c r="AF173" s="140">
        <f t="shared" si="55"/>
        <v>0</v>
      </c>
      <c r="AG173" s="140">
        <f t="shared" si="56"/>
        <v>0</v>
      </c>
      <c r="AH173" s="140">
        <f t="shared" si="57"/>
        <v>0</v>
      </c>
      <c r="AI173" s="140">
        <f t="shared" si="58"/>
        <v>0</v>
      </c>
      <c r="AJ173" s="140">
        <f t="shared" si="59"/>
        <v>0</v>
      </c>
      <c r="AK173" s="140">
        <f t="shared" si="60"/>
        <v>0</v>
      </c>
      <c r="AL173" s="140">
        <f t="shared" si="61"/>
        <v>0</v>
      </c>
      <c r="AM173" s="140">
        <f t="shared" si="62"/>
        <v>0</v>
      </c>
      <c r="AN173" s="140">
        <f t="shared" si="63"/>
        <v>0</v>
      </c>
      <c r="AO173" s="140">
        <f t="shared" si="64"/>
        <v>0</v>
      </c>
      <c r="AP173" s="140">
        <f t="shared" si="70"/>
        <v>0</v>
      </c>
      <c r="AQ173" s="140">
        <f t="shared" si="68"/>
        <v>0</v>
      </c>
      <c r="AR173" s="140">
        <f t="shared" si="65"/>
        <v>0</v>
      </c>
      <c r="AS173" s="140">
        <f t="shared" si="66"/>
        <v>0</v>
      </c>
      <c r="AT173" s="140">
        <f t="shared" si="71"/>
        <v>0</v>
      </c>
    </row>
    <row r="174" spans="1:46" x14ac:dyDescent="0.25">
      <c r="A174" s="58">
        <f t="shared" si="67"/>
        <v>168</v>
      </c>
      <c r="B174" s="55"/>
      <c r="C174" s="55"/>
      <c r="D174" s="55"/>
      <c r="E174" s="55"/>
      <c r="F174" s="55"/>
      <c r="G174" s="55"/>
      <c r="H174" s="55"/>
      <c r="I174" s="55"/>
      <c r="J174" s="55"/>
      <c r="K174" s="55"/>
      <c r="L174" s="55"/>
      <c r="M174" s="55"/>
      <c r="N174" s="55"/>
      <c r="O174" s="55"/>
      <c r="P174" s="55"/>
      <c r="Q174" s="55"/>
      <c r="R174" s="55"/>
      <c r="S174" s="55"/>
      <c r="T174" s="55"/>
      <c r="U174" s="55"/>
      <c r="V174" s="55"/>
      <c r="W174" s="55"/>
      <c r="X174" s="56"/>
      <c r="Y174" s="69"/>
      <c r="Z174" s="140">
        <f t="shared" si="69"/>
        <v>0</v>
      </c>
      <c r="AA174" s="140">
        <f t="shared" si="50"/>
        <v>0</v>
      </c>
      <c r="AB174" s="140">
        <f t="shared" si="51"/>
        <v>0</v>
      </c>
      <c r="AC174" s="140">
        <f t="shared" si="52"/>
        <v>0</v>
      </c>
      <c r="AD174" s="140">
        <f t="shared" si="53"/>
        <v>0</v>
      </c>
      <c r="AE174" s="140">
        <f t="shared" si="54"/>
        <v>0</v>
      </c>
      <c r="AF174" s="140">
        <f t="shared" si="55"/>
        <v>0</v>
      </c>
      <c r="AG174" s="140">
        <f t="shared" si="56"/>
        <v>0</v>
      </c>
      <c r="AH174" s="140">
        <f t="shared" si="57"/>
        <v>0</v>
      </c>
      <c r="AI174" s="140">
        <f t="shared" si="58"/>
        <v>0</v>
      </c>
      <c r="AJ174" s="140">
        <f t="shared" si="59"/>
        <v>0</v>
      </c>
      <c r="AK174" s="140">
        <f t="shared" si="60"/>
        <v>0</v>
      </c>
      <c r="AL174" s="140">
        <f t="shared" si="61"/>
        <v>0</v>
      </c>
      <c r="AM174" s="140">
        <f t="shared" si="62"/>
        <v>0</v>
      </c>
      <c r="AN174" s="140">
        <f t="shared" si="63"/>
        <v>0</v>
      </c>
      <c r="AO174" s="140">
        <f t="shared" si="64"/>
        <v>0</v>
      </c>
      <c r="AP174" s="140">
        <f t="shared" si="70"/>
        <v>0</v>
      </c>
      <c r="AQ174" s="140">
        <f t="shared" si="68"/>
        <v>0</v>
      </c>
      <c r="AR174" s="140">
        <f t="shared" si="65"/>
        <v>0</v>
      </c>
      <c r="AS174" s="140">
        <f t="shared" si="66"/>
        <v>0</v>
      </c>
      <c r="AT174" s="140">
        <f t="shared" si="71"/>
        <v>0</v>
      </c>
    </row>
    <row r="175" spans="1:46" x14ac:dyDescent="0.25">
      <c r="A175" s="58">
        <f t="shared" si="67"/>
        <v>169</v>
      </c>
      <c r="B175" s="55"/>
      <c r="C175" s="55"/>
      <c r="D175" s="55"/>
      <c r="E175" s="55"/>
      <c r="F175" s="55"/>
      <c r="G175" s="55"/>
      <c r="H175" s="55"/>
      <c r="I175" s="55"/>
      <c r="J175" s="55"/>
      <c r="K175" s="55"/>
      <c r="L175" s="55"/>
      <c r="M175" s="55"/>
      <c r="N175" s="55"/>
      <c r="O175" s="55"/>
      <c r="P175" s="55"/>
      <c r="Q175" s="55"/>
      <c r="R175" s="55"/>
      <c r="S175" s="55"/>
      <c r="T175" s="55"/>
      <c r="U175" s="55"/>
      <c r="V175" s="55"/>
      <c r="W175" s="55"/>
      <c r="X175" s="56"/>
      <c r="Y175" s="69"/>
      <c r="Z175" s="140">
        <f t="shared" si="69"/>
        <v>0</v>
      </c>
      <c r="AA175" s="140">
        <f t="shared" si="50"/>
        <v>0</v>
      </c>
      <c r="AB175" s="140">
        <f t="shared" si="51"/>
        <v>0</v>
      </c>
      <c r="AC175" s="140">
        <f t="shared" si="52"/>
        <v>0</v>
      </c>
      <c r="AD175" s="140">
        <f t="shared" si="53"/>
        <v>0</v>
      </c>
      <c r="AE175" s="140">
        <f t="shared" si="54"/>
        <v>0</v>
      </c>
      <c r="AF175" s="140">
        <f t="shared" si="55"/>
        <v>0</v>
      </c>
      <c r="AG175" s="140">
        <f t="shared" si="56"/>
        <v>0</v>
      </c>
      <c r="AH175" s="140">
        <f t="shared" si="57"/>
        <v>0</v>
      </c>
      <c r="AI175" s="140">
        <f t="shared" si="58"/>
        <v>0</v>
      </c>
      <c r="AJ175" s="140">
        <f t="shared" si="59"/>
        <v>0</v>
      </c>
      <c r="AK175" s="140">
        <f t="shared" si="60"/>
        <v>0</v>
      </c>
      <c r="AL175" s="140">
        <f t="shared" si="61"/>
        <v>0</v>
      </c>
      <c r="AM175" s="140">
        <f t="shared" si="62"/>
        <v>0</v>
      </c>
      <c r="AN175" s="140">
        <f t="shared" si="63"/>
        <v>0</v>
      </c>
      <c r="AO175" s="140">
        <f t="shared" si="64"/>
        <v>0</v>
      </c>
      <c r="AP175" s="140">
        <f t="shared" si="70"/>
        <v>0</v>
      </c>
      <c r="AQ175" s="140">
        <f t="shared" si="68"/>
        <v>0</v>
      </c>
      <c r="AR175" s="140">
        <f t="shared" si="65"/>
        <v>0</v>
      </c>
      <c r="AS175" s="140">
        <f t="shared" si="66"/>
        <v>0</v>
      </c>
      <c r="AT175" s="140">
        <f t="shared" si="71"/>
        <v>0</v>
      </c>
    </row>
    <row r="176" spans="1:46" x14ac:dyDescent="0.25">
      <c r="A176" s="58">
        <f t="shared" si="67"/>
        <v>170</v>
      </c>
      <c r="B176" s="55"/>
      <c r="C176" s="55"/>
      <c r="D176" s="55"/>
      <c r="E176" s="55"/>
      <c r="F176" s="55"/>
      <c r="G176" s="55"/>
      <c r="H176" s="55"/>
      <c r="I176" s="55"/>
      <c r="J176" s="55"/>
      <c r="K176" s="55"/>
      <c r="L176" s="55"/>
      <c r="M176" s="55"/>
      <c r="N176" s="55"/>
      <c r="O176" s="55"/>
      <c r="P176" s="55"/>
      <c r="Q176" s="55"/>
      <c r="R176" s="55"/>
      <c r="S176" s="55"/>
      <c r="T176" s="55"/>
      <c r="U176" s="55"/>
      <c r="V176" s="55"/>
      <c r="W176" s="55"/>
      <c r="X176" s="56"/>
      <c r="Y176" s="69"/>
      <c r="Z176" s="140">
        <f t="shared" si="69"/>
        <v>0</v>
      </c>
      <c r="AA176" s="140">
        <f t="shared" si="50"/>
        <v>0</v>
      </c>
      <c r="AB176" s="140">
        <f t="shared" si="51"/>
        <v>0</v>
      </c>
      <c r="AC176" s="140">
        <f t="shared" si="52"/>
        <v>0</v>
      </c>
      <c r="AD176" s="140">
        <f t="shared" si="53"/>
        <v>0</v>
      </c>
      <c r="AE176" s="140">
        <f t="shared" si="54"/>
        <v>0</v>
      </c>
      <c r="AF176" s="140">
        <f t="shared" si="55"/>
        <v>0</v>
      </c>
      <c r="AG176" s="140">
        <f t="shared" si="56"/>
        <v>0</v>
      </c>
      <c r="AH176" s="140">
        <f t="shared" si="57"/>
        <v>0</v>
      </c>
      <c r="AI176" s="140">
        <f t="shared" si="58"/>
        <v>0</v>
      </c>
      <c r="AJ176" s="140">
        <f t="shared" si="59"/>
        <v>0</v>
      </c>
      <c r="AK176" s="140">
        <f t="shared" si="60"/>
        <v>0</v>
      </c>
      <c r="AL176" s="140">
        <f t="shared" si="61"/>
        <v>0</v>
      </c>
      <c r="AM176" s="140">
        <f t="shared" si="62"/>
        <v>0</v>
      </c>
      <c r="AN176" s="140">
        <f t="shared" si="63"/>
        <v>0</v>
      </c>
      <c r="AO176" s="140">
        <f t="shared" si="64"/>
        <v>0</v>
      </c>
      <c r="AP176" s="140">
        <f t="shared" si="70"/>
        <v>0</v>
      </c>
      <c r="AQ176" s="140">
        <f t="shared" si="68"/>
        <v>0</v>
      </c>
      <c r="AR176" s="140">
        <f t="shared" si="65"/>
        <v>0</v>
      </c>
      <c r="AS176" s="140">
        <f t="shared" si="66"/>
        <v>0</v>
      </c>
      <c r="AT176" s="140">
        <f t="shared" si="71"/>
        <v>0</v>
      </c>
    </row>
    <row r="177" spans="1:46" x14ac:dyDescent="0.25">
      <c r="A177" s="58">
        <f t="shared" si="67"/>
        <v>171</v>
      </c>
      <c r="B177" s="55"/>
      <c r="C177" s="55"/>
      <c r="D177" s="55"/>
      <c r="E177" s="55"/>
      <c r="F177" s="55"/>
      <c r="G177" s="55"/>
      <c r="H177" s="55"/>
      <c r="I177" s="55"/>
      <c r="J177" s="55"/>
      <c r="K177" s="55"/>
      <c r="L177" s="55"/>
      <c r="M177" s="55"/>
      <c r="N177" s="55"/>
      <c r="O177" s="55"/>
      <c r="P177" s="55"/>
      <c r="Q177" s="55"/>
      <c r="R177" s="55"/>
      <c r="S177" s="55"/>
      <c r="T177" s="55"/>
      <c r="U177" s="55"/>
      <c r="V177" s="55"/>
      <c r="W177" s="55"/>
      <c r="X177" s="56"/>
      <c r="Y177" s="69"/>
      <c r="Z177" s="140">
        <f t="shared" si="69"/>
        <v>0</v>
      </c>
      <c r="AA177" s="140">
        <f t="shared" si="50"/>
        <v>0</v>
      </c>
      <c r="AB177" s="140">
        <f t="shared" si="51"/>
        <v>0</v>
      </c>
      <c r="AC177" s="140">
        <f t="shared" si="52"/>
        <v>0</v>
      </c>
      <c r="AD177" s="140">
        <f t="shared" si="53"/>
        <v>0</v>
      </c>
      <c r="AE177" s="140">
        <f t="shared" si="54"/>
        <v>0</v>
      </c>
      <c r="AF177" s="140">
        <f t="shared" si="55"/>
        <v>0</v>
      </c>
      <c r="AG177" s="140">
        <f t="shared" si="56"/>
        <v>0</v>
      </c>
      <c r="AH177" s="140">
        <f t="shared" si="57"/>
        <v>0</v>
      </c>
      <c r="AI177" s="140">
        <f t="shared" si="58"/>
        <v>0</v>
      </c>
      <c r="AJ177" s="140">
        <f t="shared" si="59"/>
        <v>0</v>
      </c>
      <c r="AK177" s="140">
        <f t="shared" si="60"/>
        <v>0</v>
      </c>
      <c r="AL177" s="140">
        <f t="shared" si="61"/>
        <v>0</v>
      </c>
      <c r="AM177" s="140">
        <f t="shared" si="62"/>
        <v>0</v>
      </c>
      <c r="AN177" s="140">
        <f t="shared" si="63"/>
        <v>0</v>
      </c>
      <c r="AO177" s="140">
        <f t="shared" si="64"/>
        <v>0</v>
      </c>
      <c r="AP177" s="140">
        <f t="shared" si="70"/>
        <v>0</v>
      </c>
      <c r="AQ177" s="140">
        <f t="shared" si="68"/>
        <v>0</v>
      </c>
      <c r="AR177" s="140">
        <f t="shared" si="65"/>
        <v>0</v>
      </c>
      <c r="AS177" s="140">
        <f t="shared" si="66"/>
        <v>0</v>
      </c>
      <c r="AT177" s="140">
        <f t="shared" si="71"/>
        <v>0</v>
      </c>
    </row>
    <row r="178" spans="1:46" x14ac:dyDescent="0.25">
      <c r="A178" s="58">
        <f t="shared" si="67"/>
        <v>172</v>
      </c>
      <c r="B178" s="55"/>
      <c r="C178" s="55"/>
      <c r="D178" s="55"/>
      <c r="E178" s="55"/>
      <c r="F178" s="55"/>
      <c r="G178" s="55"/>
      <c r="H178" s="55"/>
      <c r="I178" s="55"/>
      <c r="J178" s="55"/>
      <c r="K178" s="55"/>
      <c r="L178" s="55"/>
      <c r="M178" s="55"/>
      <c r="N178" s="55"/>
      <c r="O178" s="55"/>
      <c r="P178" s="55"/>
      <c r="Q178" s="55"/>
      <c r="R178" s="55"/>
      <c r="S178" s="55"/>
      <c r="T178" s="55"/>
      <c r="U178" s="55"/>
      <c r="V178" s="55"/>
      <c r="W178" s="55"/>
      <c r="X178" s="56"/>
      <c r="Y178" s="69"/>
      <c r="Z178" s="140">
        <f t="shared" si="69"/>
        <v>0</v>
      </c>
      <c r="AA178" s="140">
        <f t="shared" si="50"/>
        <v>0</v>
      </c>
      <c r="AB178" s="140">
        <f t="shared" si="51"/>
        <v>0</v>
      </c>
      <c r="AC178" s="140">
        <f t="shared" si="52"/>
        <v>0</v>
      </c>
      <c r="AD178" s="140">
        <f t="shared" si="53"/>
        <v>0</v>
      </c>
      <c r="AE178" s="140">
        <f t="shared" si="54"/>
        <v>0</v>
      </c>
      <c r="AF178" s="140">
        <f t="shared" si="55"/>
        <v>0</v>
      </c>
      <c r="AG178" s="140">
        <f t="shared" si="56"/>
        <v>0</v>
      </c>
      <c r="AH178" s="140">
        <f t="shared" si="57"/>
        <v>0</v>
      </c>
      <c r="AI178" s="140">
        <f t="shared" si="58"/>
        <v>0</v>
      </c>
      <c r="AJ178" s="140">
        <f t="shared" si="59"/>
        <v>0</v>
      </c>
      <c r="AK178" s="140">
        <f t="shared" si="60"/>
        <v>0</v>
      </c>
      <c r="AL178" s="140">
        <f t="shared" si="61"/>
        <v>0</v>
      </c>
      <c r="AM178" s="140">
        <f t="shared" si="62"/>
        <v>0</v>
      </c>
      <c r="AN178" s="140">
        <f t="shared" si="63"/>
        <v>0</v>
      </c>
      <c r="AO178" s="140">
        <f t="shared" si="64"/>
        <v>0</v>
      </c>
      <c r="AP178" s="140">
        <f t="shared" si="70"/>
        <v>0</v>
      </c>
      <c r="AQ178" s="140">
        <f t="shared" si="68"/>
        <v>0</v>
      </c>
      <c r="AR178" s="140">
        <f t="shared" si="65"/>
        <v>0</v>
      </c>
      <c r="AS178" s="140">
        <f t="shared" si="66"/>
        <v>0</v>
      </c>
      <c r="AT178" s="140">
        <f t="shared" si="71"/>
        <v>0</v>
      </c>
    </row>
    <row r="179" spans="1:46" x14ac:dyDescent="0.25">
      <c r="A179" s="58">
        <f t="shared" si="67"/>
        <v>173</v>
      </c>
      <c r="B179" s="55"/>
      <c r="C179" s="55"/>
      <c r="D179" s="55"/>
      <c r="E179" s="55"/>
      <c r="F179" s="55"/>
      <c r="G179" s="55"/>
      <c r="H179" s="55"/>
      <c r="I179" s="55"/>
      <c r="J179" s="55"/>
      <c r="K179" s="55"/>
      <c r="L179" s="55"/>
      <c r="M179" s="55"/>
      <c r="N179" s="55"/>
      <c r="O179" s="55"/>
      <c r="P179" s="55"/>
      <c r="Q179" s="55"/>
      <c r="R179" s="55"/>
      <c r="S179" s="55"/>
      <c r="T179" s="55"/>
      <c r="U179" s="55"/>
      <c r="V179" s="55"/>
      <c r="W179" s="55"/>
      <c r="X179" s="56"/>
      <c r="Y179" s="69"/>
      <c r="Z179" s="140">
        <f t="shared" si="69"/>
        <v>0</v>
      </c>
      <c r="AA179" s="140">
        <f t="shared" si="50"/>
        <v>0</v>
      </c>
      <c r="AB179" s="140">
        <f t="shared" si="51"/>
        <v>0</v>
      </c>
      <c r="AC179" s="140">
        <f t="shared" si="52"/>
        <v>0</v>
      </c>
      <c r="AD179" s="140">
        <f t="shared" si="53"/>
        <v>0</v>
      </c>
      <c r="AE179" s="140">
        <f t="shared" si="54"/>
        <v>0</v>
      </c>
      <c r="AF179" s="140">
        <f t="shared" si="55"/>
        <v>0</v>
      </c>
      <c r="AG179" s="140">
        <f t="shared" si="56"/>
        <v>0</v>
      </c>
      <c r="AH179" s="140">
        <f t="shared" si="57"/>
        <v>0</v>
      </c>
      <c r="AI179" s="140">
        <f t="shared" si="58"/>
        <v>0</v>
      </c>
      <c r="AJ179" s="140">
        <f t="shared" si="59"/>
        <v>0</v>
      </c>
      <c r="AK179" s="140">
        <f t="shared" si="60"/>
        <v>0</v>
      </c>
      <c r="AL179" s="140">
        <f t="shared" si="61"/>
        <v>0</v>
      </c>
      <c r="AM179" s="140">
        <f t="shared" si="62"/>
        <v>0</v>
      </c>
      <c r="AN179" s="140">
        <f t="shared" si="63"/>
        <v>0</v>
      </c>
      <c r="AO179" s="140">
        <f t="shared" si="64"/>
        <v>0</v>
      </c>
      <c r="AP179" s="140">
        <f t="shared" si="70"/>
        <v>0</v>
      </c>
      <c r="AQ179" s="140">
        <f t="shared" si="68"/>
        <v>0</v>
      </c>
      <c r="AR179" s="140">
        <f t="shared" si="65"/>
        <v>0</v>
      </c>
      <c r="AS179" s="140">
        <f t="shared" si="66"/>
        <v>0</v>
      </c>
      <c r="AT179" s="140">
        <f t="shared" si="71"/>
        <v>0</v>
      </c>
    </row>
    <row r="180" spans="1:46" x14ac:dyDescent="0.25">
      <c r="A180" s="58">
        <f t="shared" si="67"/>
        <v>174</v>
      </c>
      <c r="B180" s="55"/>
      <c r="C180" s="55"/>
      <c r="D180" s="55"/>
      <c r="E180" s="55"/>
      <c r="F180" s="55"/>
      <c r="G180" s="55"/>
      <c r="H180" s="55"/>
      <c r="I180" s="55"/>
      <c r="J180" s="55"/>
      <c r="K180" s="55"/>
      <c r="L180" s="55"/>
      <c r="M180" s="55"/>
      <c r="N180" s="55"/>
      <c r="O180" s="55"/>
      <c r="P180" s="55"/>
      <c r="Q180" s="55"/>
      <c r="R180" s="55"/>
      <c r="S180" s="55"/>
      <c r="T180" s="55"/>
      <c r="U180" s="55"/>
      <c r="V180" s="55"/>
      <c r="W180" s="55"/>
      <c r="X180" s="56"/>
      <c r="Y180" s="69"/>
      <c r="Z180" s="140">
        <f t="shared" si="69"/>
        <v>0</v>
      </c>
      <c r="AA180" s="140">
        <f t="shared" si="50"/>
        <v>0</v>
      </c>
      <c r="AB180" s="140">
        <f t="shared" si="51"/>
        <v>0</v>
      </c>
      <c r="AC180" s="140">
        <f t="shared" si="52"/>
        <v>0</v>
      </c>
      <c r="AD180" s="140">
        <f t="shared" si="53"/>
        <v>0</v>
      </c>
      <c r="AE180" s="140">
        <f t="shared" si="54"/>
        <v>0</v>
      </c>
      <c r="AF180" s="140">
        <f t="shared" si="55"/>
        <v>0</v>
      </c>
      <c r="AG180" s="140">
        <f t="shared" si="56"/>
        <v>0</v>
      </c>
      <c r="AH180" s="140">
        <f t="shared" si="57"/>
        <v>0</v>
      </c>
      <c r="AI180" s="140">
        <f t="shared" si="58"/>
        <v>0</v>
      </c>
      <c r="AJ180" s="140">
        <f t="shared" si="59"/>
        <v>0</v>
      </c>
      <c r="AK180" s="140">
        <f t="shared" si="60"/>
        <v>0</v>
      </c>
      <c r="AL180" s="140">
        <f t="shared" si="61"/>
        <v>0</v>
      </c>
      <c r="AM180" s="140">
        <f t="shared" si="62"/>
        <v>0</v>
      </c>
      <c r="AN180" s="140">
        <f t="shared" si="63"/>
        <v>0</v>
      </c>
      <c r="AO180" s="140">
        <f t="shared" si="64"/>
        <v>0</v>
      </c>
      <c r="AP180" s="140">
        <f t="shared" si="70"/>
        <v>0</v>
      </c>
      <c r="AQ180" s="140">
        <f t="shared" si="68"/>
        <v>0</v>
      </c>
      <c r="AR180" s="140">
        <f t="shared" si="65"/>
        <v>0</v>
      </c>
      <c r="AS180" s="140">
        <f t="shared" si="66"/>
        <v>0</v>
      </c>
      <c r="AT180" s="140">
        <f t="shared" si="71"/>
        <v>0</v>
      </c>
    </row>
    <row r="181" spans="1:46" x14ac:dyDescent="0.25">
      <c r="A181" s="58">
        <f t="shared" si="67"/>
        <v>175</v>
      </c>
      <c r="B181" s="55"/>
      <c r="C181" s="55"/>
      <c r="D181" s="55"/>
      <c r="E181" s="55"/>
      <c r="F181" s="55"/>
      <c r="G181" s="55"/>
      <c r="H181" s="55"/>
      <c r="I181" s="55"/>
      <c r="J181" s="55"/>
      <c r="K181" s="55"/>
      <c r="L181" s="55"/>
      <c r="M181" s="55"/>
      <c r="N181" s="55"/>
      <c r="O181" s="55"/>
      <c r="P181" s="55"/>
      <c r="Q181" s="55"/>
      <c r="R181" s="55"/>
      <c r="S181" s="55"/>
      <c r="T181" s="55"/>
      <c r="U181" s="55"/>
      <c r="V181" s="55"/>
      <c r="W181" s="55"/>
      <c r="X181" s="56"/>
      <c r="Y181" s="69"/>
      <c r="Z181" s="140">
        <f t="shared" si="69"/>
        <v>0</v>
      </c>
      <c r="AA181" s="140">
        <f t="shared" si="50"/>
        <v>0</v>
      </c>
      <c r="AB181" s="140">
        <f t="shared" si="51"/>
        <v>0</v>
      </c>
      <c r="AC181" s="140">
        <f t="shared" si="52"/>
        <v>0</v>
      </c>
      <c r="AD181" s="140">
        <f t="shared" si="53"/>
        <v>0</v>
      </c>
      <c r="AE181" s="140">
        <f t="shared" si="54"/>
        <v>0</v>
      </c>
      <c r="AF181" s="140">
        <f t="shared" si="55"/>
        <v>0</v>
      </c>
      <c r="AG181" s="140">
        <f t="shared" si="56"/>
        <v>0</v>
      </c>
      <c r="AH181" s="140">
        <f t="shared" si="57"/>
        <v>0</v>
      </c>
      <c r="AI181" s="140">
        <f t="shared" si="58"/>
        <v>0</v>
      </c>
      <c r="AJ181" s="140">
        <f t="shared" si="59"/>
        <v>0</v>
      </c>
      <c r="AK181" s="140">
        <f t="shared" si="60"/>
        <v>0</v>
      </c>
      <c r="AL181" s="140">
        <f t="shared" si="61"/>
        <v>0</v>
      </c>
      <c r="AM181" s="140">
        <f t="shared" si="62"/>
        <v>0</v>
      </c>
      <c r="AN181" s="140">
        <f t="shared" si="63"/>
        <v>0</v>
      </c>
      <c r="AO181" s="140">
        <f t="shared" si="64"/>
        <v>0</v>
      </c>
      <c r="AP181" s="140">
        <f t="shared" si="70"/>
        <v>0</v>
      </c>
      <c r="AQ181" s="140">
        <f t="shared" si="68"/>
        <v>0</v>
      </c>
      <c r="AR181" s="140">
        <f t="shared" si="65"/>
        <v>0</v>
      </c>
      <c r="AS181" s="140">
        <f t="shared" si="66"/>
        <v>0</v>
      </c>
      <c r="AT181" s="140">
        <f t="shared" si="71"/>
        <v>0</v>
      </c>
    </row>
    <row r="182" spans="1:46" x14ac:dyDescent="0.25">
      <c r="A182" s="58">
        <f t="shared" si="67"/>
        <v>176</v>
      </c>
      <c r="B182" s="55"/>
      <c r="C182" s="55"/>
      <c r="D182" s="55"/>
      <c r="E182" s="55"/>
      <c r="F182" s="55"/>
      <c r="G182" s="55"/>
      <c r="H182" s="55"/>
      <c r="I182" s="55"/>
      <c r="J182" s="55"/>
      <c r="K182" s="55"/>
      <c r="L182" s="55"/>
      <c r="M182" s="55"/>
      <c r="N182" s="55"/>
      <c r="O182" s="55"/>
      <c r="P182" s="55"/>
      <c r="Q182" s="55"/>
      <c r="R182" s="55"/>
      <c r="S182" s="55"/>
      <c r="T182" s="55"/>
      <c r="U182" s="55"/>
      <c r="V182" s="55"/>
      <c r="W182" s="55"/>
      <c r="X182" s="56"/>
      <c r="Y182" s="69"/>
      <c r="Z182" s="140">
        <f t="shared" si="69"/>
        <v>0</v>
      </c>
      <c r="AA182" s="140">
        <f t="shared" si="50"/>
        <v>0</v>
      </c>
      <c r="AB182" s="140">
        <f t="shared" si="51"/>
        <v>0</v>
      </c>
      <c r="AC182" s="140">
        <f t="shared" si="52"/>
        <v>0</v>
      </c>
      <c r="AD182" s="140">
        <f t="shared" si="53"/>
        <v>0</v>
      </c>
      <c r="AE182" s="140">
        <f t="shared" si="54"/>
        <v>0</v>
      </c>
      <c r="AF182" s="140">
        <f t="shared" si="55"/>
        <v>0</v>
      </c>
      <c r="AG182" s="140">
        <f t="shared" si="56"/>
        <v>0</v>
      </c>
      <c r="AH182" s="140">
        <f t="shared" si="57"/>
        <v>0</v>
      </c>
      <c r="AI182" s="140">
        <f t="shared" si="58"/>
        <v>0</v>
      </c>
      <c r="AJ182" s="140">
        <f t="shared" si="59"/>
        <v>0</v>
      </c>
      <c r="AK182" s="140">
        <f t="shared" si="60"/>
        <v>0</v>
      </c>
      <c r="AL182" s="140">
        <f t="shared" si="61"/>
        <v>0</v>
      </c>
      <c r="AM182" s="140">
        <f t="shared" si="62"/>
        <v>0</v>
      </c>
      <c r="AN182" s="140">
        <f t="shared" si="63"/>
        <v>0</v>
      </c>
      <c r="AO182" s="140">
        <f t="shared" si="64"/>
        <v>0</v>
      </c>
      <c r="AP182" s="140">
        <f t="shared" si="70"/>
        <v>0</v>
      </c>
      <c r="AQ182" s="140">
        <f t="shared" si="68"/>
        <v>0</v>
      </c>
      <c r="AR182" s="140">
        <f t="shared" si="65"/>
        <v>0</v>
      </c>
      <c r="AS182" s="140">
        <f t="shared" si="66"/>
        <v>0</v>
      </c>
      <c r="AT182" s="140">
        <f t="shared" si="71"/>
        <v>0</v>
      </c>
    </row>
    <row r="183" spans="1:46" x14ac:dyDescent="0.25">
      <c r="A183" s="58">
        <f t="shared" si="67"/>
        <v>177</v>
      </c>
      <c r="B183" s="55"/>
      <c r="C183" s="55"/>
      <c r="D183" s="55"/>
      <c r="E183" s="55"/>
      <c r="F183" s="55"/>
      <c r="G183" s="55"/>
      <c r="H183" s="55"/>
      <c r="I183" s="55"/>
      <c r="J183" s="55"/>
      <c r="K183" s="55"/>
      <c r="L183" s="55"/>
      <c r="M183" s="55"/>
      <c r="N183" s="55"/>
      <c r="O183" s="55"/>
      <c r="P183" s="55"/>
      <c r="Q183" s="55"/>
      <c r="R183" s="55"/>
      <c r="S183" s="55"/>
      <c r="T183" s="55"/>
      <c r="U183" s="55"/>
      <c r="V183" s="55"/>
      <c r="W183" s="55"/>
      <c r="X183" s="56"/>
      <c r="Y183" s="69"/>
      <c r="Z183" s="140">
        <f t="shared" si="69"/>
        <v>0</v>
      </c>
      <c r="AA183" s="140">
        <f t="shared" si="50"/>
        <v>0</v>
      </c>
      <c r="AB183" s="140">
        <f t="shared" si="51"/>
        <v>0</v>
      </c>
      <c r="AC183" s="140">
        <f t="shared" si="52"/>
        <v>0</v>
      </c>
      <c r="AD183" s="140">
        <f t="shared" si="53"/>
        <v>0</v>
      </c>
      <c r="AE183" s="140">
        <f t="shared" si="54"/>
        <v>0</v>
      </c>
      <c r="AF183" s="140">
        <f t="shared" si="55"/>
        <v>0</v>
      </c>
      <c r="AG183" s="140">
        <f t="shared" si="56"/>
        <v>0</v>
      </c>
      <c r="AH183" s="140">
        <f t="shared" si="57"/>
        <v>0</v>
      </c>
      <c r="AI183" s="140">
        <f t="shared" si="58"/>
        <v>0</v>
      </c>
      <c r="AJ183" s="140">
        <f t="shared" si="59"/>
        <v>0</v>
      </c>
      <c r="AK183" s="140">
        <f t="shared" si="60"/>
        <v>0</v>
      </c>
      <c r="AL183" s="140">
        <f t="shared" si="61"/>
        <v>0</v>
      </c>
      <c r="AM183" s="140">
        <f t="shared" si="62"/>
        <v>0</v>
      </c>
      <c r="AN183" s="140">
        <f t="shared" si="63"/>
        <v>0</v>
      </c>
      <c r="AO183" s="140">
        <f t="shared" si="64"/>
        <v>0</v>
      </c>
      <c r="AP183" s="140">
        <f t="shared" si="70"/>
        <v>0</v>
      </c>
      <c r="AQ183" s="140">
        <f t="shared" si="68"/>
        <v>0</v>
      </c>
      <c r="AR183" s="140">
        <f t="shared" si="65"/>
        <v>0</v>
      </c>
      <c r="AS183" s="140">
        <f t="shared" si="66"/>
        <v>0</v>
      </c>
      <c r="AT183" s="140">
        <f t="shared" si="71"/>
        <v>0</v>
      </c>
    </row>
    <row r="184" spans="1:46" x14ac:dyDescent="0.25">
      <c r="A184" s="58">
        <f t="shared" si="67"/>
        <v>178</v>
      </c>
      <c r="B184" s="55"/>
      <c r="C184" s="55"/>
      <c r="D184" s="55"/>
      <c r="E184" s="55"/>
      <c r="F184" s="55"/>
      <c r="G184" s="55"/>
      <c r="H184" s="55"/>
      <c r="I184" s="55"/>
      <c r="J184" s="55"/>
      <c r="K184" s="55"/>
      <c r="L184" s="55"/>
      <c r="M184" s="55"/>
      <c r="N184" s="55"/>
      <c r="O184" s="55"/>
      <c r="P184" s="55"/>
      <c r="Q184" s="55"/>
      <c r="R184" s="55"/>
      <c r="S184" s="55"/>
      <c r="T184" s="55"/>
      <c r="U184" s="55"/>
      <c r="V184" s="55"/>
      <c r="W184" s="55"/>
      <c r="X184" s="56"/>
      <c r="Y184" s="69"/>
      <c r="Z184" s="140">
        <f t="shared" si="69"/>
        <v>0</v>
      </c>
      <c r="AA184" s="140">
        <f t="shared" si="50"/>
        <v>0</v>
      </c>
      <c r="AB184" s="140">
        <f t="shared" si="51"/>
        <v>0</v>
      </c>
      <c r="AC184" s="140">
        <f t="shared" si="52"/>
        <v>0</v>
      </c>
      <c r="AD184" s="140">
        <f t="shared" si="53"/>
        <v>0</v>
      </c>
      <c r="AE184" s="140">
        <f t="shared" si="54"/>
        <v>0</v>
      </c>
      <c r="AF184" s="140">
        <f t="shared" si="55"/>
        <v>0</v>
      </c>
      <c r="AG184" s="140">
        <f t="shared" si="56"/>
        <v>0</v>
      </c>
      <c r="AH184" s="140">
        <f t="shared" si="57"/>
        <v>0</v>
      </c>
      <c r="AI184" s="140">
        <f t="shared" si="58"/>
        <v>0</v>
      </c>
      <c r="AJ184" s="140">
        <f t="shared" si="59"/>
        <v>0</v>
      </c>
      <c r="AK184" s="140">
        <f t="shared" si="60"/>
        <v>0</v>
      </c>
      <c r="AL184" s="140">
        <f t="shared" si="61"/>
        <v>0</v>
      </c>
      <c r="AM184" s="140">
        <f t="shared" si="62"/>
        <v>0</v>
      </c>
      <c r="AN184" s="140">
        <f t="shared" si="63"/>
        <v>0</v>
      </c>
      <c r="AO184" s="140">
        <f t="shared" si="64"/>
        <v>0</v>
      </c>
      <c r="AP184" s="140">
        <f t="shared" si="70"/>
        <v>0</v>
      </c>
      <c r="AQ184" s="140">
        <f t="shared" si="68"/>
        <v>0</v>
      </c>
      <c r="AR184" s="140">
        <f t="shared" si="65"/>
        <v>0</v>
      </c>
      <c r="AS184" s="140">
        <f t="shared" si="66"/>
        <v>0</v>
      </c>
      <c r="AT184" s="140">
        <f t="shared" si="71"/>
        <v>0</v>
      </c>
    </row>
    <row r="185" spans="1:46" x14ac:dyDescent="0.25">
      <c r="A185" s="58">
        <f t="shared" si="67"/>
        <v>179</v>
      </c>
      <c r="B185" s="55"/>
      <c r="C185" s="55"/>
      <c r="D185" s="55"/>
      <c r="E185" s="55"/>
      <c r="F185" s="55"/>
      <c r="G185" s="55"/>
      <c r="H185" s="55"/>
      <c r="I185" s="55"/>
      <c r="J185" s="55"/>
      <c r="K185" s="55"/>
      <c r="L185" s="55"/>
      <c r="M185" s="55"/>
      <c r="N185" s="55"/>
      <c r="O185" s="55"/>
      <c r="P185" s="55"/>
      <c r="Q185" s="55"/>
      <c r="R185" s="55"/>
      <c r="S185" s="55"/>
      <c r="T185" s="55"/>
      <c r="U185" s="55"/>
      <c r="V185" s="55"/>
      <c r="W185" s="55"/>
      <c r="X185" s="56"/>
      <c r="Y185" s="69"/>
      <c r="Z185" s="140">
        <f t="shared" si="69"/>
        <v>0</v>
      </c>
      <c r="AA185" s="140">
        <f t="shared" si="50"/>
        <v>0</v>
      </c>
      <c r="AB185" s="140">
        <f t="shared" si="51"/>
        <v>0</v>
      </c>
      <c r="AC185" s="140">
        <f t="shared" si="52"/>
        <v>0</v>
      </c>
      <c r="AD185" s="140">
        <f t="shared" si="53"/>
        <v>0</v>
      </c>
      <c r="AE185" s="140">
        <f t="shared" si="54"/>
        <v>0</v>
      </c>
      <c r="AF185" s="140">
        <f t="shared" si="55"/>
        <v>0</v>
      </c>
      <c r="AG185" s="140">
        <f t="shared" si="56"/>
        <v>0</v>
      </c>
      <c r="AH185" s="140">
        <f t="shared" si="57"/>
        <v>0</v>
      </c>
      <c r="AI185" s="140">
        <f t="shared" si="58"/>
        <v>0</v>
      </c>
      <c r="AJ185" s="140">
        <f t="shared" si="59"/>
        <v>0</v>
      </c>
      <c r="AK185" s="140">
        <f t="shared" si="60"/>
        <v>0</v>
      </c>
      <c r="AL185" s="140">
        <f t="shared" si="61"/>
        <v>0</v>
      </c>
      <c r="AM185" s="140">
        <f t="shared" si="62"/>
        <v>0</v>
      </c>
      <c r="AN185" s="140">
        <f t="shared" si="63"/>
        <v>0</v>
      </c>
      <c r="AO185" s="140">
        <f t="shared" si="64"/>
        <v>0</v>
      </c>
      <c r="AP185" s="140">
        <f t="shared" si="70"/>
        <v>0</v>
      </c>
      <c r="AQ185" s="140">
        <f t="shared" si="68"/>
        <v>0</v>
      </c>
      <c r="AR185" s="140">
        <f t="shared" si="65"/>
        <v>0</v>
      </c>
      <c r="AS185" s="140">
        <f t="shared" si="66"/>
        <v>0</v>
      </c>
      <c r="AT185" s="140">
        <f t="shared" si="71"/>
        <v>0</v>
      </c>
    </row>
    <row r="186" spans="1:46" x14ac:dyDescent="0.25">
      <c r="A186" s="58">
        <f t="shared" si="67"/>
        <v>180</v>
      </c>
      <c r="B186" s="55"/>
      <c r="C186" s="55"/>
      <c r="D186" s="55"/>
      <c r="E186" s="55"/>
      <c r="F186" s="55"/>
      <c r="G186" s="55"/>
      <c r="H186" s="55"/>
      <c r="I186" s="55"/>
      <c r="J186" s="55"/>
      <c r="K186" s="55"/>
      <c r="L186" s="55"/>
      <c r="M186" s="55"/>
      <c r="N186" s="55"/>
      <c r="O186" s="55"/>
      <c r="P186" s="55"/>
      <c r="Q186" s="55"/>
      <c r="R186" s="55"/>
      <c r="S186" s="55"/>
      <c r="T186" s="55"/>
      <c r="U186" s="55"/>
      <c r="V186" s="55"/>
      <c r="W186" s="55"/>
      <c r="X186" s="56"/>
      <c r="Y186" s="69"/>
      <c r="Z186" s="140">
        <f t="shared" si="69"/>
        <v>0</v>
      </c>
      <c r="AA186" s="140">
        <f t="shared" si="50"/>
        <v>0</v>
      </c>
      <c r="AB186" s="140">
        <f t="shared" si="51"/>
        <v>0</v>
      </c>
      <c r="AC186" s="140">
        <f t="shared" si="52"/>
        <v>0</v>
      </c>
      <c r="AD186" s="140">
        <f t="shared" si="53"/>
        <v>0</v>
      </c>
      <c r="AE186" s="140">
        <f t="shared" si="54"/>
        <v>0</v>
      </c>
      <c r="AF186" s="140">
        <f t="shared" si="55"/>
        <v>0</v>
      </c>
      <c r="AG186" s="140">
        <f t="shared" si="56"/>
        <v>0</v>
      </c>
      <c r="AH186" s="140">
        <f t="shared" si="57"/>
        <v>0</v>
      </c>
      <c r="AI186" s="140">
        <f t="shared" si="58"/>
        <v>0</v>
      </c>
      <c r="AJ186" s="140">
        <f t="shared" si="59"/>
        <v>0</v>
      </c>
      <c r="AK186" s="140">
        <f t="shared" si="60"/>
        <v>0</v>
      </c>
      <c r="AL186" s="140">
        <f t="shared" si="61"/>
        <v>0</v>
      </c>
      <c r="AM186" s="140">
        <f t="shared" si="62"/>
        <v>0</v>
      </c>
      <c r="AN186" s="140">
        <f t="shared" si="63"/>
        <v>0</v>
      </c>
      <c r="AO186" s="140">
        <f t="shared" si="64"/>
        <v>0</v>
      </c>
      <c r="AP186" s="140">
        <f t="shared" si="70"/>
        <v>0</v>
      </c>
      <c r="AQ186" s="140">
        <f t="shared" si="68"/>
        <v>0</v>
      </c>
      <c r="AR186" s="140">
        <f t="shared" si="65"/>
        <v>0</v>
      </c>
      <c r="AS186" s="140">
        <f t="shared" si="66"/>
        <v>0</v>
      </c>
      <c r="AT186" s="140">
        <f t="shared" si="71"/>
        <v>0</v>
      </c>
    </row>
    <row r="187" spans="1:46" x14ac:dyDescent="0.25">
      <c r="A187" s="58">
        <f t="shared" si="67"/>
        <v>181</v>
      </c>
      <c r="B187" s="55"/>
      <c r="C187" s="55"/>
      <c r="D187" s="55"/>
      <c r="E187" s="55"/>
      <c r="F187" s="55"/>
      <c r="G187" s="55"/>
      <c r="H187" s="55"/>
      <c r="I187" s="55"/>
      <c r="J187" s="55"/>
      <c r="K187" s="55"/>
      <c r="L187" s="55"/>
      <c r="M187" s="55"/>
      <c r="N187" s="55"/>
      <c r="O187" s="55"/>
      <c r="P187" s="55"/>
      <c r="Q187" s="55"/>
      <c r="R187" s="55"/>
      <c r="S187" s="55"/>
      <c r="T187" s="55"/>
      <c r="U187" s="55"/>
      <c r="V187" s="55"/>
      <c r="W187" s="55"/>
      <c r="X187" s="56"/>
      <c r="Y187" s="69"/>
      <c r="Z187" s="140">
        <f t="shared" si="69"/>
        <v>0</v>
      </c>
      <c r="AA187" s="140">
        <f t="shared" si="50"/>
        <v>0</v>
      </c>
      <c r="AB187" s="140">
        <f t="shared" si="51"/>
        <v>0</v>
      </c>
      <c r="AC187" s="140">
        <f t="shared" si="52"/>
        <v>0</v>
      </c>
      <c r="AD187" s="140">
        <f t="shared" si="53"/>
        <v>0</v>
      </c>
      <c r="AE187" s="140">
        <f t="shared" si="54"/>
        <v>0</v>
      </c>
      <c r="AF187" s="140">
        <f t="shared" si="55"/>
        <v>0</v>
      </c>
      <c r="AG187" s="140">
        <f t="shared" si="56"/>
        <v>0</v>
      </c>
      <c r="AH187" s="140">
        <f t="shared" si="57"/>
        <v>0</v>
      </c>
      <c r="AI187" s="140">
        <f t="shared" si="58"/>
        <v>0</v>
      </c>
      <c r="AJ187" s="140">
        <f t="shared" si="59"/>
        <v>0</v>
      </c>
      <c r="AK187" s="140">
        <f t="shared" si="60"/>
        <v>0</v>
      </c>
      <c r="AL187" s="140">
        <f t="shared" si="61"/>
        <v>0</v>
      </c>
      <c r="AM187" s="140">
        <f t="shared" si="62"/>
        <v>0</v>
      </c>
      <c r="AN187" s="140">
        <f t="shared" si="63"/>
        <v>0</v>
      </c>
      <c r="AO187" s="140">
        <f t="shared" si="64"/>
        <v>0</v>
      </c>
      <c r="AP187" s="140">
        <f t="shared" si="70"/>
        <v>0</v>
      </c>
      <c r="AQ187" s="140">
        <f t="shared" si="68"/>
        <v>0</v>
      </c>
      <c r="AR187" s="140">
        <f t="shared" si="65"/>
        <v>0</v>
      </c>
      <c r="AS187" s="140">
        <f t="shared" si="66"/>
        <v>0</v>
      </c>
      <c r="AT187" s="140">
        <f t="shared" si="71"/>
        <v>0</v>
      </c>
    </row>
    <row r="188" spans="1:46" x14ac:dyDescent="0.25">
      <c r="A188" s="58">
        <f t="shared" si="67"/>
        <v>182</v>
      </c>
      <c r="B188" s="55"/>
      <c r="C188" s="55"/>
      <c r="D188" s="55"/>
      <c r="E188" s="55"/>
      <c r="F188" s="55"/>
      <c r="G188" s="55"/>
      <c r="H188" s="55"/>
      <c r="I188" s="55"/>
      <c r="J188" s="55"/>
      <c r="K188" s="55"/>
      <c r="L188" s="55"/>
      <c r="M188" s="55"/>
      <c r="N188" s="55"/>
      <c r="O188" s="55"/>
      <c r="P188" s="55"/>
      <c r="Q188" s="55"/>
      <c r="R188" s="55"/>
      <c r="S188" s="55"/>
      <c r="T188" s="55"/>
      <c r="U188" s="55"/>
      <c r="V188" s="55"/>
      <c r="W188" s="55"/>
      <c r="X188" s="56"/>
      <c r="Y188" s="69"/>
      <c r="Z188" s="140">
        <f t="shared" si="69"/>
        <v>0</v>
      </c>
      <c r="AA188" s="140">
        <f t="shared" si="50"/>
        <v>0</v>
      </c>
      <c r="AB188" s="140">
        <f t="shared" si="51"/>
        <v>0</v>
      </c>
      <c r="AC188" s="140">
        <f t="shared" si="52"/>
        <v>0</v>
      </c>
      <c r="AD188" s="140">
        <f t="shared" si="53"/>
        <v>0</v>
      </c>
      <c r="AE188" s="140">
        <f t="shared" si="54"/>
        <v>0</v>
      </c>
      <c r="AF188" s="140">
        <f t="shared" si="55"/>
        <v>0</v>
      </c>
      <c r="AG188" s="140">
        <f t="shared" si="56"/>
        <v>0</v>
      </c>
      <c r="AH188" s="140">
        <f t="shared" si="57"/>
        <v>0</v>
      </c>
      <c r="AI188" s="140">
        <f t="shared" si="58"/>
        <v>0</v>
      </c>
      <c r="AJ188" s="140">
        <f t="shared" si="59"/>
        <v>0</v>
      </c>
      <c r="AK188" s="140">
        <f t="shared" si="60"/>
        <v>0</v>
      </c>
      <c r="AL188" s="140">
        <f t="shared" si="61"/>
        <v>0</v>
      </c>
      <c r="AM188" s="140">
        <f t="shared" si="62"/>
        <v>0</v>
      </c>
      <c r="AN188" s="140">
        <f t="shared" si="63"/>
        <v>0</v>
      </c>
      <c r="AO188" s="140">
        <f t="shared" si="64"/>
        <v>0</v>
      </c>
      <c r="AP188" s="140">
        <f t="shared" si="70"/>
        <v>0</v>
      </c>
      <c r="AQ188" s="140">
        <f t="shared" si="68"/>
        <v>0</v>
      </c>
      <c r="AR188" s="140">
        <f t="shared" si="65"/>
        <v>0</v>
      </c>
      <c r="AS188" s="140">
        <f t="shared" si="66"/>
        <v>0</v>
      </c>
      <c r="AT188" s="140">
        <f t="shared" si="71"/>
        <v>0</v>
      </c>
    </row>
    <row r="189" spans="1:46" x14ac:dyDescent="0.25">
      <c r="A189" s="58">
        <f t="shared" si="67"/>
        <v>183</v>
      </c>
      <c r="B189" s="55"/>
      <c r="C189" s="55"/>
      <c r="D189" s="55"/>
      <c r="E189" s="55"/>
      <c r="F189" s="55"/>
      <c r="G189" s="55"/>
      <c r="H189" s="55"/>
      <c r="I189" s="55"/>
      <c r="J189" s="55"/>
      <c r="K189" s="55"/>
      <c r="L189" s="55"/>
      <c r="M189" s="55"/>
      <c r="N189" s="55"/>
      <c r="O189" s="55"/>
      <c r="P189" s="55"/>
      <c r="Q189" s="55"/>
      <c r="R189" s="55"/>
      <c r="S189" s="55"/>
      <c r="T189" s="55"/>
      <c r="U189" s="55"/>
      <c r="V189" s="55"/>
      <c r="W189" s="55"/>
      <c r="X189" s="56"/>
      <c r="Y189" s="69"/>
      <c r="Z189" s="140">
        <f t="shared" si="69"/>
        <v>0</v>
      </c>
      <c r="AA189" s="140">
        <f t="shared" si="50"/>
        <v>0</v>
      </c>
      <c r="AB189" s="140">
        <f t="shared" si="51"/>
        <v>0</v>
      </c>
      <c r="AC189" s="140">
        <f t="shared" si="52"/>
        <v>0</v>
      </c>
      <c r="AD189" s="140">
        <f t="shared" si="53"/>
        <v>0</v>
      </c>
      <c r="AE189" s="140">
        <f t="shared" si="54"/>
        <v>0</v>
      </c>
      <c r="AF189" s="140">
        <f t="shared" si="55"/>
        <v>0</v>
      </c>
      <c r="AG189" s="140">
        <f t="shared" si="56"/>
        <v>0</v>
      </c>
      <c r="AH189" s="140">
        <f t="shared" si="57"/>
        <v>0</v>
      </c>
      <c r="AI189" s="140">
        <f t="shared" si="58"/>
        <v>0</v>
      </c>
      <c r="AJ189" s="140">
        <f t="shared" si="59"/>
        <v>0</v>
      </c>
      <c r="AK189" s="140">
        <f t="shared" si="60"/>
        <v>0</v>
      </c>
      <c r="AL189" s="140">
        <f t="shared" si="61"/>
        <v>0</v>
      </c>
      <c r="AM189" s="140">
        <f t="shared" si="62"/>
        <v>0</v>
      </c>
      <c r="AN189" s="140">
        <f t="shared" si="63"/>
        <v>0</v>
      </c>
      <c r="AO189" s="140">
        <f t="shared" si="64"/>
        <v>0</v>
      </c>
      <c r="AP189" s="140">
        <f t="shared" si="70"/>
        <v>0</v>
      </c>
      <c r="AQ189" s="140">
        <f t="shared" si="68"/>
        <v>0</v>
      </c>
      <c r="AR189" s="140">
        <f t="shared" si="65"/>
        <v>0</v>
      </c>
      <c r="AS189" s="140">
        <f t="shared" si="66"/>
        <v>0</v>
      </c>
      <c r="AT189" s="140">
        <f t="shared" si="71"/>
        <v>0</v>
      </c>
    </row>
    <row r="190" spans="1:46" x14ac:dyDescent="0.25">
      <c r="A190" s="58">
        <f t="shared" si="67"/>
        <v>184</v>
      </c>
      <c r="B190" s="55"/>
      <c r="C190" s="55"/>
      <c r="D190" s="55"/>
      <c r="E190" s="55"/>
      <c r="F190" s="55"/>
      <c r="G190" s="55"/>
      <c r="H190" s="55"/>
      <c r="I190" s="55"/>
      <c r="J190" s="55"/>
      <c r="K190" s="55"/>
      <c r="L190" s="55"/>
      <c r="M190" s="55"/>
      <c r="N190" s="55"/>
      <c r="O190" s="55"/>
      <c r="P190" s="55"/>
      <c r="Q190" s="55"/>
      <c r="R190" s="55"/>
      <c r="S190" s="55"/>
      <c r="T190" s="55"/>
      <c r="U190" s="55"/>
      <c r="V190" s="55"/>
      <c r="W190" s="55"/>
      <c r="X190" s="56"/>
      <c r="Y190" s="69"/>
      <c r="Z190" s="140">
        <f t="shared" si="69"/>
        <v>0</v>
      </c>
      <c r="AA190" s="140">
        <f t="shared" si="50"/>
        <v>0</v>
      </c>
      <c r="AB190" s="140">
        <f t="shared" si="51"/>
        <v>0</v>
      </c>
      <c r="AC190" s="140">
        <f t="shared" si="52"/>
        <v>0</v>
      </c>
      <c r="AD190" s="140">
        <f t="shared" si="53"/>
        <v>0</v>
      </c>
      <c r="AE190" s="140">
        <f t="shared" si="54"/>
        <v>0</v>
      </c>
      <c r="AF190" s="140">
        <f t="shared" si="55"/>
        <v>0</v>
      </c>
      <c r="AG190" s="140">
        <f t="shared" si="56"/>
        <v>0</v>
      </c>
      <c r="AH190" s="140">
        <f t="shared" si="57"/>
        <v>0</v>
      </c>
      <c r="AI190" s="140">
        <f t="shared" si="58"/>
        <v>0</v>
      </c>
      <c r="AJ190" s="140">
        <f t="shared" si="59"/>
        <v>0</v>
      </c>
      <c r="AK190" s="140">
        <f t="shared" si="60"/>
        <v>0</v>
      </c>
      <c r="AL190" s="140">
        <f t="shared" si="61"/>
        <v>0</v>
      </c>
      <c r="AM190" s="140">
        <f t="shared" si="62"/>
        <v>0</v>
      </c>
      <c r="AN190" s="140">
        <f t="shared" si="63"/>
        <v>0</v>
      </c>
      <c r="AO190" s="140">
        <f t="shared" si="64"/>
        <v>0</v>
      </c>
      <c r="AP190" s="140">
        <f t="shared" si="70"/>
        <v>0</v>
      </c>
      <c r="AQ190" s="140">
        <f t="shared" si="68"/>
        <v>0</v>
      </c>
      <c r="AR190" s="140">
        <f t="shared" si="65"/>
        <v>0</v>
      </c>
      <c r="AS190" s="140">
        <f t="shared" si="66"/>
        <v>0</v>
      </c>
      <c r="AT190" s="140">
        <f t="shared" si="71"/>
        <v>0</v>
      </c>
    </row>
    <row r="191" spans="1:46" x14ac:dyDescent="0.25">
      <c r="A191" s="58">
        <f t="shared" si="67"/>
        <v>185</v>
      </c>
      <c r="B191" s="55"/>
      <c r="C191" s="55"/>
      <c r="D191" s="55"/>
      <c r="E191" s="55"/>
      <c r="F191" s="55"/>
      <c r="G191" s="55"/>
      <c r="H191" s="55"/>
      <c r="I191" s="55"/>
      <c r="J191" s="55"/>
      <c r="K191" s="55"/>
      <c r="L191" s="55"/>
      <c r="M191" s="55"/>
      <c r="N191" s="55"/>
      <c r="O191" s="55"/>
      <c r="P191" s="55"/>
      <c r="Q191" s="55"/>
      <c r="R191" s="55"/>
      <c r="S191" s="55"/>
      <c r="T191" s="55"/>
      <c r="U191" s="55"/>
      <c r="V191" s="55"/>
      <c r="W191" s="55"/>
      <c r="X191" s="56"/>
      <c r="Y191" s="69"/>
      <c r="Z191" s="140">
        <f t="shared" si="69"/>
        <v>0</v>
      </c>
      <c r="AA191" s="140">
        <f t="shared" si="50"/>
        <v>0</v>
      </c>
      <c r="AB191" s="140">
        <f t="shared" si="51"/>
        <v>0</v>
      </c>
      <c r="AC191" s="140">
        <f t="shared" si="52"/>
        <v>0</v>
      </c>
      <c r="AD191" s="140">
        <f t="shared" si="53"/>
        <v>0</v>
      </c>
      <c r="AE191" s="140">
        <f t="shared" si="54"/>
        <v>0</v>
      </c>
      <c r="AF191" s="140">
        <f t="shared" si="55"/>
        <v>0</v>
      </c>
      <c r="AG191" s="140">
        <f t="shared" si="56"/>
        <v>0</v>
      </c>
      <c r="AH191" s="140">
        <f t="shared" si="57"/>
        <v>0</v>
      </c>
      <c r="AI191" s="140">
        <f t="shared" si="58"/>
        <v>0</v>
      </c>
      <c r="AJ191" s="140">
        <f t="shared" si="59"/>
        <v>0</v>
      </c>
      <c r="AK191" s="140">
        <f t="shared" si="60"/>
        <v>0</v>
      </c>
      <c r="AL191" s="140">
        <f t="shared" si="61"/>
        <v>0</v>
      </c>
      <c r="AM191" s="140">
        <f t="shared" si="62"/>
        <v>0</v>
      </c>
      <c r="AN191" s="140">
        <f t="shared" si="63"/>
        <v>0</v>
      </c>
      <c r="AO191" s="140">
        <f t="shared" si="64"/>
        <v>0</v>
      </c>
      <c r="AP191" s="140">
        <f t="shared" si="70"/>
        <v>0</v>
      </c>
      <c r="AQ191" s="140">
        <f t="shared" si="68"/>
        <v>0</v>
      </c>
      <c r="AR191" s="140">
        <f t="shared" si="65"/>
        <v>0</v>
      </c>
      <c r="AS191" s="140">
        <f t="shared" si="66"/>
        <v>0</v>
      </c>
      <c r="AT191" s="140">
        <f t="shared" si="71"/>
        <v>0</v>
      </c>
    </row>
    <row r="192" spans="1:46" x14ac:dyDescent="0.25">
      <c r="A192" s="58">
        <f t="shared" si="67"/>
        <v>186</v>
      </c>
      <c r="B192" s="55"/>
      <c r="C192" s="55"/>
      <c r="D192" s="55"/>
      <c r="E192" s="55"/>
      <c r="F192" s="55"/>
      <c r="G192" s="55"/>
      <c r="H192" s="55"/>
      <c r="I192" s="55"/>
      <c r="J192" s="55"/>
      <c r="K192" s="55"/>
      <c r="L192" s="55"/>
      <c r="M192" s="55"/>
      <c r="N192" s="55"/>
      <c r="O192" s="55"/>
      <c r="P192" s="55"/>
      <c r="Q192" s="55"/>
      <c r="R192" s="55"/>
      <c r="S192" s="55"/>
      <c r="T192" s="55"/>
      <c r="U192" s="55"/>
      <c r="V192" s="55"/>
      <c r="W192" s="55"/>
      <c r="X192" s="56"/>
      <c r="Y192" s="69"/>
      <c r="Z192" s="140">
        <f t="shared" si="69"/>
        <v>0</v>
      </c>
      <c r="AA192" s="140">
        <f t="shared" si="50"/>
        <v>0</v>
      </c>
      <c r="AB192" s="140">
        <f t="shared" si="51"/>
        <v>0</v>
      </c>
      <c r="AC192" s="140">
        <f t="shared" si="52"/>
        <v>0</v>
      </c>
      <c r="AD192" s="140">
        <f t="shared" si="53"/>
        <v>0</v>
      </c>
      <c r="AE192" s="140">
        <f t="shared" si="54"/>
        <v>0</v>
      </c>
      <c r="AF192" s="140">
        <f t="shared" si="55"/>
        <v>0</v>
      </c>
      <c r="AG192" s="140">
        <f t="shared" si="56"/>
        <v>0</v>
      </c>
      <c r="AH192" s="140">
        <f t="shared" si="57"/>
        <v>0</v>
      </c>
      <c r="AI192" s="140">
        <f t="shared" si="58"/>
        <v>0</v>
      </c>
      <c r="AJ192" s="140">
        <f t="shared" si="59"/>
        <v>0</v>
      </c>
      <c r="AK192" s="140">
        <f t="shared" si="60"/>
        <v>0</v>
      </c>
      <c r="AL192" s="140">
        <f t="shared" si="61"/>
        <v>0</v>
      </c>
      <c r="AM192" s="140">
        <f t="shared" si="62"/>
        <v>0</v>
      </c>
      <c r="AN192" s="140">
        <f t="shared" si="63"/>
        <v>0</v>
      </c>
      <c r="AO192" s="140">
        <f t="shared" si="64"/>
        <v>0</v>
      </c>
      <c r="AP192" s="140">
        <f t="shared" si="70"/>
        <v>0</v>
      </c>
      <c r="AQ192" s="140">
        <f t="shared" si="68"/>
        <v>0</v>
      </c>
      <c r="AR192" s="140">
        <f t="shared" si="65"/>
        <v>0</v>
      </c>
      <c r="AS192" s="140">
        <f t="shared" si="66"/>
        <v>0</v>
      </c>
      <c r="AT192" s="140">
        <f t="shared" si="71"/>
        <v>0</v>
      </c>
    </row>
    <row r="193" spans="1:46" x14ac:dyDescent="0.25">
      <c r="A193" s="58">
        <f t="shared" si="67"/>
        <v>187</v>
      </c>
      <c r="B193" s="55"/>
      <c r="C193" s="55"/>
      <c r="D193" s="55"/>
      <c r="E193" s="55"/>
      <c r="F193" s="55"/>
      <c r="G193" s="55"/>
      <c r="H193" s="55"/>
      <c r="I193" s="55"/>
      <c r="J193" s="55"/>
      <c r="K193" s="55"/>
      <c r="L193" s="55"/>
      <c r="M193" s="55"/>
      <c r="N193" s="55"/>
      <c r="O193" s="55"/>
      <c r="P193" s="55"/>
      <c r="Q193" s="55"/>
      <c r="R193" s="55"/>
      <c r="S193" s="55"/>
      <c r="T193" s="55"/>
      <c r="U193" s="55"/>
      <c r="V193" s="55"/>
      <c r="W193" s="55"/>
      <c r="X193" s="56"/>
      <c r="Y193" s="69"/>
      <c r="Z193" s="140">
        <f t="shared" si="69"/>
        <v>0</v>
      </c>
      <c r="AA193" s="140">
        <f t="shared" si="50"/>
        <v>0</v>
      </c>
      <c r="AB193" s="140">
        <f t="shared" si="51"/>
        <v>0</v>
      </c>
      <c r="AC193" s="140">
        <f t="shared" si="52"/>
        <v>0</v>
      </c>
      <c r="AD193" s="140">
        <f t="shared" si="53"/>
        <v>0</v>
      </c>
      <c r="AE193" s="140">
        <f t="shared" si="54"/>
        <v>0</v>
      </c>
      <c r="AF193" s="140">
        <f t="shared" si="55"/>
        <v>0</v>
      </c>
      <c r="AG193" s="140">
        <f t="shared" si="56"/>
        <v>0</v>
      </c>
      <c r="AH193" s="140">
        <f t="shared" si="57"/>
        <v>0</v>
      </c>
      <c r="AI193" s="140">
        <f t="shared" si="58"/>
        <v>0</v>
      </c>
      <c r="AJ193" s="140">
        <f t="shared" si="59"/>
        <v>0</v>
      </c>
      <c r="AK193" s="140">
        <f t="shared" si="60"/>
        <v>0</v>
      </c>
      <c r="AL193" s="140">
        <f t="shared" si="61"/>
        <v>0</v>
      </c>
      <c r="AM193" s="140">
        <f t="shared" si="62"/>
        <v>0</v>
      </c>
      <c r="AN193" s="140">
        <f t="shared" si="63"/>
        <v>0</v>
      </c>
      <c r="AO193" s="140">
        <f t="shared" si="64"/>
        <v>0</v>
      </c>
      <c r="AP193" s="140">
        <f t="shared" si="70"/>
        <v>0</v>
      </c>
      <c r="AQ193" s="140">
        <f t="shared" si="68"/>
        <v>0</v>
      </c>
      <c r="AR193" s="140">
        <f t="shared" si="65"/>
        <v>0</v>
      </c>
      <c r="AS193" s="140">
        <f t="shared" si="66"/>
        <v>0</v>
      </c>
      <c r="AT193" s="140">
        <f t="shared" si="71"/>
        <v>0</v>
      </c>
    </row>
    <row r="194" spans="1:46" x14ac:dyDescent="0.25">
      <c r="A194" s="58">
        <f t="shared" si="67"/>
        <v>188</v>
      </c>
      <c r="B194" s="55"/>
      <c r="C194" s="55"/>
      <c r="D194" s="55"/>
      <c r="E194" s="55"/>
      <c r="F194" s="55"/>
      <c r="G194" s="55"/>
      <c r="H194" s="55"/>
      <c r="I194" s="55"/>
      <c r="J194" s="55"/>
      <c r="K194" s="55"/>
      <c r="L194" s="55"/>
      <c r="M194" s="55"/>
      <c r="N194" s="55"/>
      <c r="O194" s="55"/>
      <c r="P194" s="55"/>
      <c r="Q194" s="55"/>
      <c r="R194" s="55"/>
      <c r="S194" s="55"/>
      <c r="T194" s="55"/>
      <c r="U194" s="55"/>
      <c r="V194" s="55"/>
      <c r="W194" s="55"/>
      <c r="X194" s="56"/>
      <c r="Y194" s="69"/>
      <c r="Z194" s="140">
        <f t="shared" si="69"/>
        <v>0</v>
      </c>
      <c r="AA194" s="140">
        <f t="shared" si="50"/>
        <v>0</v>
      </c>
      <c r="AB194" s="140">
        <f t="shared" si="51"/>
        <v>0</v>
      </c>
      <c r="AC194" s="140">
        <f t="shared" si="52"/>
        <v>0</v>
      </c>
      <c r="AD194" s="140">
        <f t="shared" si="53"/>
        <v>0</v>
      </c>
      <c r="AE194" s="140">
        <f t="shared" si="54"/>
        <v>0</v>
      </c>
      <c r="AF194" s="140">
        <f t="shared" si="55"/>
        <v>0</v>
      </c>
      <c r="AG194" s="140">
        <f t="shared" si="56"/>
        <v>0</v>
      </c>
      <c r="AH194" s="140">
        <f t="shared" si="57"/>
        <v>0</v>
      </c>
      <c r="AI194" s="140">
        <f t="shared" si="58"/>
        <v>0</v>
      </c>
      <c r="AJ194" s="140">
        <f t="shared" si="59"/>
        <v>0</v>
      </c>
      <c r="AK194" s="140">
        <f t="shared" si="60"/>
        <v>0</v>
      </c>
      <c r="AL194" s="140">
        <f t="shared" si="61"/>
        <v>0</v>
      </c>
      <c r="AM194" s="140">
        <f t="shared" si="62"/>
        <v>0</v>
      </c>
      <c r="AN194" s="140">
        <f t="shared" si="63"/>
        <v>0</v>
      </c>
      <c r="AO194" s="140">
        <f t="shared" si="64"/>
        <v>0</v>
      </c>
      <c r="AP194" s="140">
        <f t="shared" si="70"/>
        <v>0</v>
      </c>
      <c r="AQ194" s="140">
        <f t="shared" si="68"/>
        <v>0</v>
      </c>
      <c r="AR194" s="140">
        <f t="shared" si="65"/>
        <v>0</v>
      </c>
      <c r="AS194" s="140">
        <f t="shared" si="66"/>
        <v>0</v>
      </c>
      <c r="AT194" s="140">
        <f t="shared" si="71"/>
        <v>0</v>
      </c>
    </row>
    <row r="195" spans="1:46" x14ac:dyDescent="0.25">
      <c r="A195" s="58">
        <f t="shared" si="67"/>
        <v>189</v>
      </c>
      <c r="B195" s="55"/>
      <c r="C195" s="55"/>
      <c r="D195" s="55"/>
      <c r="E195" s="55"/>
      <c r="F195" s="55"/>
      <c r="G195" s="55"/>
      <c r="H195" s="55"/>
      <c r="I195" s="55"/>
      <c r="J195" s="55"/>
      <c r="K195" s="55"/>
      <c r="L195" s="55"/>
      <c r="M195" s="55"/>
      <c r="N195" s="55"/>
      <c r="O195" s="55"/>
      <c r="P195" s="55"/>
      <c r="Q195" s="55"/>
      <c r="R195" s="55"/>
      <c r="S195" s="55"/>
      <c r="T195" s="55"/>
      <c r="U195" s="55"/>
      <c r="V195" s="55"/>
      <c r="W195" s="55"/>
      <c r="X195" s="56"/>
      <c r="Y195" s="69"/>
      <c r="Z195" s="140">
        <f t="shared" si="69"/>
        <v>0</v>
      </c>
      <c r="AA195" s="140">
        <f t="shared" si="50"/>
        <v>0</v>
      </c>
      <c r="AB195" s="140">
        <f t="shared" si="51"/>
        <v>0</v>
      </c>
      <c r="AC195" s="140">
        <f t="shared" si="52"/>
        <v>0</v>
      </c>
      <c r="AD195" s="140">
        <f t="shared" si="53"/>
        <v>0</v>
      </c>
      <c r="AE195" s="140">
        <f t="shared" si="54"/>
        <v>0</v>
      </c>
      <c r="AF195" s="140">
        <f t="shared" si="55"/>
        <v>0</v>
      </c>
      <c r="AG195" s="140">
        <f t="shared" si="56"/>
        <v>0</v>
      </c>
      <c r="AH195" s="140">
        <f t="shared" si="57"/>
        <v>0</v>
      </c>
      <c r="AI195" s="140">
        <f t="shared" si="58"/>
        <v>0</v>
      </c>
      <c r="AJ195" s="140">
        <f t="shared" si="59"/>
        <v>0</v>
      </c>
      <c r="AK195" s="140">
        <f t="shared" si="60"/>
        <v>0</v>
      </c>
      <c r="AL195" s="140">
        <f t="shared" si="61"/>
        <v>0</v>
      </c>
      <c r="AM195" s="140">
        <f t="shared" si="62"/>
        <v>0</v>
      </c>
      <c r="AN195" s="140">
        <f t="shared" si="63"/>
        <v>0</v>
      </c>
      <c r="AO195" s="140">
        <f t="shared" si="64"/>
        <v>0</v>
      </c>
      <c r="AP195" s="140">
        <f t="shared" si="70"/>
        <v>0</v>
      </c>
      <c r="AQ195" s="140">
        <f t="shared" si="68"/>
        <v>0</v>
      </c>
      <c r="AR195" s="140">
        <f t="shared" si="65"/>
        <v>0</v>
      </c>
      <c r="AS195" s="140">
        <f t="shared" si="66"/>
        <v>0</v>
      </c>
      <c r="AT195" s="140">
        <f t="shared" si="71"/>
        <v>0</v>
      </c>
    </row>
    <row r="196" spans="1:46" x14ac:dyDescent="0.25">
      <c r="A196" s="58">
        <f t="shared" si="67"/>
        <v>190</v>
      </c>
      <c r="B196" s="55"/>
      <c r="C196" s="55"/>
      <c r="D196" s="55"/>
      <c r="E196" s="55"/>
      <c r="F196" s="55"/>
      <c r="G196" s="55"/>
      <c r="H196" s="55"/>
      <c r="I196" s="55"/>
      <c r="J196" s="55"/>
      <c r="K196" s="55"/>
      <c r="L196" s="55"/>
      <c r="M196" s="55"/>
      <c r="N196" s="55"/>
      <c r="O196" s="55"/>
      <c r="P196" s="55"/>
      <c r="Q196" s="55"/>
      <c r="R196" s="55"/>
      <c r="S196" s="55"/>
      <c r="T196" s="55"/>
      <c r="U196" s="55"/>
      <c r="V196" s="55"/>
      <c r="W196" s="55"/>
      <c r="X196" s="56"/>
      <c r="Y196" s="69"/>
      <c r="Z196" s="140">
        <f t="shared" si="69"/>
        <v>0</v>
      </c>
      <c r="AA196" s="140">
        <f t="shared" si="50"/>
        <v>0</v>
      </c>
      <c r="AB196" s="140">
        <f t="shared" si="51"/>
        <v>0</v>
      </c>
      <c r="AC196" s="140">
        <f t="shared" si="52"/>
        <v>0</v>
      </c>
      <c r="AD196" s="140">
        <f t="shared" si="53"/>
        <v>0</v>
      </c>
      <c r="AE196" s="140">
        <f t="shared" si="54"/>
        <v>0</v>
      </c>
      <c r="AF196" s="140">
        <f t="shared" si="55"/>
        <v>0</v>
      </c>
      <c r="AG196" s="140">
        <f t="shared" si="56"/>
        <v>0</v>
      </c>
      <c r="AH196" s="140">
        <f t="shared" si="57"/>
        <v>0</v>
      </c>
      <c r="AI196" s="140">
        <f t="shared" si="58"/>
        <v>0</v>
      </c>
      <c r="AJ196" s="140">
        <f t="shared" si="59"/>
        <v>0</v>
      </c>
      <c r="AK196" s="140">
        <f t="shared" si="60"/>
        <v>0</v>
      </c>
      <c r="AL196" s="140">
        <f t="shared" si="61"/>
        <v>0</v>
      </c>
      <c r="AM196" s="140">
        <f t="shared" si="62"/>
        <v>0</v>
      </c>
      <c r="AN196" s="140">
        <f t="shared" si="63"/>
        <v>0</v>
      </c>
      <c r="AO196" s="140">
        <f t="shared" si="64"/>
        <v>0</v>
      </c>
      <c r="AP196" s="140">
        <f t="shared" si="70"/>
        <v>0</v>
      </c>
      <c r="AQ196" s="140">
        <f t="shared" si="68"/>
        <v>0</v>
      </c>
      <c r="AR196" s="140">
        <f t="shared" si="65"/>
        <v>0</v>
      </c>
      <c r="AS196" s="140">
        <f t="shared" si="66"/>
        <v>0</v>
      </c>
      <c r="AT196" s="140">
        <f t="shared" si="71"/>
        <v>0</v>
      </c>
    </row>
    <row r="197" spans="1:46" x14ac:dyDescent="0.25">
      <c r="A197" s="58">
        <f t="shared" si="67"/>
        <v>191</v>
      </c>
      <c r="B197" s="55"/>
      <c r="C197" s="55"/>
      <c r="D197" s="55"/>
      <c r="E197" s="55"/>
      <c r="F197" s="55"/>
      <c r="G197" s="55"/>
      <c r="H197" s="55"/>
      <c r="I197" s="55"/>
      <c r="J197" s="55"/>
      <c r="K197" s="55"/>
      <c r="L197" s="55"/>
      <c r="M197" s="55"/>
      <c r="N197" s="55"/>
      <c r="O197" s="55"/>
      <c r="P197" s="55"/>
      <c r="Q197" s="55"/>
      <c r="R197" s="55"/>
      <c r="S197" s="55"/>
      <c r="T197" s="55"/>
      <c r="U197" s="55"/>
      <c r="V197" s="55"/>
      <c r="W197" s="55"/>
      <c r="X197" s="56"/>
      <c r="Y197" s="69"/>
      <c r="Z197" s="140">
        <f t="shared" si="69"/>
        <v>0</v>
      </c>
      <c r="AA197" s="140">
        <f t="shared" si="50"/>
        <v>0</v>
      </c>
      <c r="AB197" s="140">
        <f t="shared" si="51"/>
        <v>0</v>
      </c>
      <c r="AC197" s="140">
        <f t="shared" si="52"/>
        <v>0</v>
      </c>
      <c r="AD197" s="140">
        <f t="shared" si="53"/>
        <v>0</v>
      </c>
      <c r="AE197" s="140">
        <f t="shared" si="54"/>
        <v>0</v>
      </c>
      <c r="AF197" s="140">
        <f t="shared" si="55"/>
        <v>0</v>
      </c>
      <c r="AG197" s="140">
        <f t="shared" si="56"/>
        <v>0</v>
      </c>
      <c r="AH197" s="140">
        <f t="shared" si="57"/>
        <v>0</v>
      </c>
      <c r="AI197" s="140">
        <f t="shared" si="58"/>
        <v>0</v>
      </c>
      <c r="AJ197" s="140">
        <f t="shared" si="59"/>
        <v>0</v>
      </c>
      <c r="AK197" s="140">
        <f t="shared" si="60"/>
        <v>0</v>
      </c>
      <c r="AL197" s="140">
        <f t="shared" si="61"/>
        <v>0</v>
      </c>
      <c r="AM197" s="140">
        <f t="shared" si="62"/>
        <v>0</v>
      </c>
      <c r="AN197" s="140">
        <f t="shared" si="63"/>
        <v>0</v>
      </c>
      <c r="AO197" s="140">
        <f t="shared" si="64"/>
        <v>0</v>
      </c>
      <c r="AP197" s="140">
        <f t="shared" si="70"/>
        <v>0</v>
      </c>
      <c r="AQ197" s="140">
        <f t="shared" si="68"/>
        <v>0</v>
      </c>
      <c r="AR197" s="140">
        <f t="shared" si="65"/>
        <v>0</v>
      </c>
      <c r="AS197" s="140">
        <f t="shared" si="66"/>
        <v>0</v>
      </c>
      <c r="AT197" s="140">
        <f t="shared" si="71"/>
        <v>0</v>
      </c>
    </row>
    <row r="198" spans="1:46" x14ac:dyDescent="0.25">
      <c r="A198" s="58">
        <f t="shared" si="67"/>
        <v>192</v>
      </c>
      <c r="B198" s="55"/>
      <c r="C198" s="55"/>
      <c r="D198" s="55"/>
      <c r="E198" s="55"/>
      <c r="F198" s="55"/>
      <c r="G198" s="55"/>
      <c r="H198" s="55"/>
      <c r="I198" s="55"/>
      <c r="J198" s="55"/>
      <c r="K198" s="55"/>
      <c r="L198" s="55"/>
      <c r="M198" s="55"/>
      <c r="N198" s="55"/>
      <c r="O198" s="55"/>
      <c r="P198" s="55"/>
      <c r="Q198" s="55"/>
      <c r="R198" s="55"/>
      <c r="S198" s="55"/>
      <c r="T198" s="55"/>
      <c r="U198" s="55"/>
      <c r="V198" s="55"/>
      <c r="W198" s="55"/>
      <c r="X198" s="56"/>
      <c r="Y198" s="69"/>
      <c r="Z198" s="140">
        <f t="shared" si="69"/>
        <v>0</v>
      </c>
      <c r="AA198" s="140">
        <f t="shared" si="50"/>
        <v>0</v>
      </c>
      <c r="AB198" s="140">
        <f t="shared" si="51"/>
        <v>0</v>
      </c>
      <c r="AC198" s="140">
        <f t="shared" si="52"/>
        <v>0</v>
      </c>
      <c r="AD198" s="140">
        <f t="shared" si="53"/>
        <v>0</v>
      </c>
      <c r="AE198" s="140">
        <f t="shared" si="54"/>
        <v>0</v>
      </c>
      <c r="AF198" s="140">
        <f t="shared" si="55"/>
        <v>0</v>
      </c>
      <c r="AG198" s="140">
        <f t="shared" si="56"/>
        <v>0</v>
      </c>
      <c r="AH198" s="140">
        <f t="shared" si="57"/>
        <v>0</v>
      </c>
      <c r="AI198" s="140">
        <f t="shared" si="58"/>
        <v>0</v>
      </c>
      <c r="AJ198" s="140">
        <f t="shared" si="59"/>
        <v>0</v>
      </c>
      <c r="AK198" s="140">
        <f t="shared" si="60"/>
        <v>0</v>
      </c>
      <c r="AL198" s="140">
        <f t="shared" si="61"/>
        <v>0</v>
      </c>
      <c r="AM198" s="140">
        <f t="shared" si="62"/>
        <v>0</v>
      </c>
      <c r="AN198" s="140">
        <f t="shared" si="63"/>
        <v>0</v>
      </c>
      <c r="AO198" s="140">
        <f t="shared" si="64"/>
        <v>0</v>
      </c>
      <c r="AP198" s="140">
        <f t="shared" si="70"/>
        <v>0</v>
      </c>
      <c r="AQ198" s="140">
        <f t="shared" si="68"/>
        <v>0</v>
      </c>
      <c r="AR198" s="140">
        <f t="shared" si="65"/>
        <v>0</v>
      </c>
      <c r="AS198" s="140">
        <f t="shared" si="66"/>
        <v>0</v>
      </c>
      <c r="AT198" s="140">
        <f t="shared" si="71"/>
        <v>0</v>
      </c>
    </row>
    <row r="199" spans="1:46" x14ac:dyDescent="0.25">
      <c r="A199" s="58">
        <f t="shared" si="67"/>
        <v>193</v>
      </c>
      <c r="B199" s="55"/>
      <c r="C199" s="55"/>
      <c r="D199" s="55"/>
      <c r="E199" s="55"/>
      <c r="F199" s="55"/>
      <c r="G199" s="55"/>
      <c r="H199" s="55"/>
      <c r="I199" s="55"/>
      <c r="J199" s="55"/>
      <c r="K199" s="55"/>
      <c r="L199" s="55"/>
      <c r="M199" s="55"/>
      <c r="N199" s="55"/>
      <c r="O199" s="55"/>
      <c r="P199" s="55"/>
      <c r="Q199" s="55"/>
      <c r="R199" s="55"/>
      <c r="S199" s="55"/>
      <c r="T199" s="55"/>
      <c r="U199" s="55"/>
      <c r="V199" s="55"/>
      <c r="W199" s="55"/>
      <c r="X199" s="56"/>
      <c r="Y199" s="69"/>
      <c r="Z199" s="140">
        <f t="shared" si="69"/>
        <v>0</v>
      </c>
      <c r="AA199" s="140">
        <f t="shared" si="50"/>
        <v>0</v>
      </c>
      <c r="AB199" s="140">
        <f t="shared" si="51"/>
        <v>0</v>
      </c>
      <c r="AC199" s="140">
        <f t="shared" si="52"/>
        <v>0</v>
      </c>
      <c r="AD199" s="140">
        <f t="shared" si="53"/>
        <v>0</v>
      </c>
      <c r="AE199" s="140">
        <f t="shared" si="54"/>
        <v>0</v>
      </c>
      <c r="AF199" s="140">
        <f t="shared" si="55"/>
        <v>0</v>
      </c>
      <c r="AG199" s="140">
        <f t="shared" si="56"/>
        <v>0</v>
      </c>
      <c r="AH199" s="140">
        <f t="shared" si="57"/>
        <v>0</v>
      </c>
      <c r="AI199" s="140">
        <f t="shared" si="58"/>
        <v>0</v>
      </c>
      <c r="AJ199" s="140">
        <f t="shared" si="59"/>
        <v>0</v>
      </c>
      <c r="AK199" s="140">
        <f t="shared" si="60"/>
        <v>0</v>
      </c>
      <c r="AL199" s="140">
        <f t="shared" si="61"/>
        <v>0</v>
      </c>
      <c r="AM199" s="140">
        <f t="shared" si="62"/>
        <v>0</v>
      </c>
      <c r="AN199" s="140">
        <f t="shared" si="63"/>
        <v>0</v>
      </c>
      <c r="AO199" s="140">
        <f t="shared" si="64"/>
        <v>0</v>
      </c>
      <c r="AP199" s="140">
        <f t="shared" si="70"/>
        <v>0</v>
      </c>
      <c r="AQ199" s="140">
        <f t="shared" si="68"/>
        <v>0</v>
      </c>
      <c r="AR199" s="140">
        <f t="shared" si="65"/>
        <v>0</v>
      </c>
      <c r="AS199" s="140">
        <f t="shared" si="66"/>
        <v>0</v>
      </c>
      <c r="AT199" s="140">
        <f t="shared" si="71"/>
        <v>0</v>
      </c>
    </row>
    <row r="200" spans="1:46" x14ac:dyDescent="0.25">
      <c r="A200" s="58">
        <f t="shared" si="67"/>
        <v>194</v>
      </c>
      <c r="B200" s="55"/>
      <c r="C200" s="55"/>
      <c r="D200" s="55"/>
      <c r="E200" s="55"/>
      <c r="F200" s="55"/>
      <c r="G200" s="55"/>
      <c r="H200" s="55"/>
      <c r="I200" s="55"/>
      <c r="J200" s="55"/>
      <c r="K200" s="55"/>
      <c r="L200" s="55"/>
      <c r="M200" s="55"/>
      <c r="N200" s="55"/>
      <c r="O200" s="55"/>
      <c r="P200" s="55"/>
      <c r="Q200" s="55"/>
      <c r="R200" s="55"/>
      <c r="S200" s="55"/>
      <c r="T200" s="55"/>
      <c r="U200" s="55"/>
      <c r="V200" s="55"/>
      <c r="W200" s="55"/>
      <c r="X200" s="56"/>
      <c r="Y200" s="69"/>
      <c r="Z200" s="140">
        <f t="shared" si="69"/>
        <v>0</v>
      </c>
      <c r="AA200" s="140">
        <f t="shared" ref="AA200:AA221" si="72">IF(D200="x",0,IF(E200="x",Y200,0))</f>
        <v>0</v>
      </c>
      <c r="AB200" s="140">
        <f t="shared" ref="AB200:AB221" si="73">IF(D200="x",0,(IF(E200="x",0,(IF(F200="x",Y200,0)))))</f>
        <v>0</v>
      </c>
      <c r="AC200" s="140">
        <f t="shared" ref="AC200:AC221" si="74">IF(G200="x",Y200,0)</f>
        <v>0</v>
      </c>
      <c r="AD200" s="140">
        <f t="shared" ref="AD200:AD221" si="75">IF(G200="x",0,IF(I200="x",0,IF(M200="x",0,IF(P200="x",0,IF(H200="x",Y200,0)))))</f>
        <v>0</v>
      </c>
      <c r="AE200" s="140">
        <f t="shared" ref="AE200:AE221" si="76">IF(G200="x",0,IF(I200="x",Y200,0))</f>
        <v>0</v>
      </c>
      <c r="AF200" s="140">
        <f t="shared" ref="AF200:AF221" si="77">IF(G200="x",0,IF(I200="x",0,IF(M200="x",0,IF(P200="x",0,IF(H200="x",0,IF(L200="x",0,IF(N200="x",0,IF(Q200="x",0,IF(R200="x",0,IF(S200="x",0,IF(J200="x",$Y200,0)))))))))))</f>
        <v>0</v>
      </c>
      <c r="AG200" s="140">
        <f t="shared" ref="AG200:AG221" si="78">IF(G200="x",0,IF(I200="x",0,IF(M200="x",0,IF(P200="x",0,IF(H200="x",0,IF(L200="x",0,IF(N200="x",0,IF(Q200="x",0,IF(R200="x",0,IF(S200="x",0,IF(J200="x",0,IF(O200="x",0,IF(K200="x",$Y200,0)))))))))))))</f>
        <v>0</v>
      </c>
      <c r="AH200" s="140">
        <f t="shared" ref="AH200:AH221" si="79">IF(G200="x",0,IF(I200="x",0,IF(M200="x",0,IF(P200="x",0,IF(H200="x",0,IF(L200="x",Y200,0))))))</f>
        <v>0</v>
      </c>
      <c r="AI200" s="140">
        <f t="shared" ref="AI200:AI221" si="80">IF(G200="x",0,IF(I200="x",0,IF(M200="x",Y200,0)))</f>
        <v>0</v>
      </c>
      <c r="AJ200" s="140">
        <f t="shared" ref="AJ200:AJ221" si="81">IF(G200="x",0,IF(I200="x",0,IF(M200="x",0,IF(P200="x",0,IF(H200="x",0,IF(L200="x",0,IF(N200="x",Y200,0)))))))</f>
        <v>0</v>
      </c>
      <c r="AK200" s="140">
        <f t="shared" ref="AK200:AK221" si="82">IF(G200="x",0,IF(I200="x",0,IF(M200="x",0,IF(P200="x",0,IF(H200="x",0,IF(L200="x",0,IF(N200="x",0,IF(Q200="x",0,IF(R200="x",0,IF(S200="x",0,IF(J200="x",0,IF(O200="x",$Y200,0))))))))))))</f>
        <v>0</v>
      </c>
      <c r="AL200" s="140">
        <f t="shared" ref="AL200:AL221" si="83">IF(G200="x",0,IF(I200="x",0,IF(M200="x",0,IF(P200="x",Y200,0))))</f>
        <v>0</v>
      </c>
      <c r="AM200" s="140">
        <f t="shared" ref="AM200:AM221" si="84">IF(G200="x",0,IF(I200="x",0,IF(M200="x",0,IF(P200="x",0,IF(H200="x",0,IF(L200="x",0,IF(N200="x",0,IF(Q200="x",Y200,0))))))))</f>
        <v>0</v>
      </c>
      <c r="AN200" s="140">
        <f t="shared" ref="AN200:AN221" si="85">IF(G200="x",0,IF(I200="x",0,IF(M200="x",0,IF(P200="x",0,IF(H200="x",0,IF(L200="x",0,IF(N200="x",0,IF(Q200="x",0,IF(R200="x",Y200,0)))))))))</f>
        <v>0</v>
      </c>
      <c r="AO200" s="140">
        <f t="shared" ref="AO200:AO221" si="86">IF(G200="x",0,IF(I200="x",0,IF(M200="x",0,IF(P200="x",0,IF(H200="x",0,IF(L200="x",0,IF(N200="x",0,IF(Q200="x",0,IF(R200="x",0,IF(S200="x",Y200,0))))))))))</f>
        <v>0</v>
      </c>
      <c r="AP200" s="140">
        <f t="shared" si="70"/>
        <v>0</v>
      </c>
      <c r="AQ200" s="140">
        <f t="shared" si="68"/>
        <v>0</v>
      </c>
      <c r="AR200" s="140">
        <f t="shared" ref="AR200:AR221" si="87">IF(X200="x",0,IF(V200="x",$Y200,0))</f>
        <v>0</v>
      </c>
      <c r="AS200" s="140">
        <f t="shared" ref="AS200:AS221" si="88">IF(X200="x",0,IF(V200="x",0,IF(W200="x",$Y200,0)))</f>
        <v>0</v>
      </c>
      <c r="AT200" s="140">
        <f t="shared" si="71"/>
        <v>0</v>
      </c>
    </row>
    <row r="201" spans="1:46" x14ac:dyDescent="0.25">
      <c r="A201" s="58">
        <f t="shared" si="67"/>
        <v>195</v>
      </c>
      <c r="B201" s="55"/>
      <c r="C201" s="55"/>
      <c r="D201" s="55"/>
      <c r="E201" s="55"/>
      <c r="F201" s="55"/>
      <c r="G201" s="55"/>
      <c r="H201" s="55"/>
      <c r="I201" s="55"/>
      <c r="J201" s="55"/>
      <c r="K201" s="55"/>
      <c r="L201" s="55"/>
      <c r="M201" s="55"/>
      <c r="N201" s="55"/>
      <c r="O201" s="55"/>
      <c r="P201" s="55"/>
      <c r="Q201" s="55"/>
      <c r="R201" s="55"/>
      <c r="S201" s="55"/>
      <c r="T201" s="55"/>
      <c r="U201" s="55"/>
      <c r="V201" s="55"/>
      <c r="W201" s="55"/>
      <c r="X201" s="56"/>
      <c r="Y201" s="69"/>
      <c r="Z201" s="140">
        <f t="shared" si="69"/>
        <v>0</v>
      </c>
      <c r="AA201" s="140">
        <f t="shared" si="72"/>
        <v>0</v>
      </c>
      <c r="AB201" s="140">
        <f t="shared" si="73"/>
        <v>0</v>
      </c>
      <c r="AC201" s="140">
        <f t="shared" si="74"/>
        <v>0</v>
      </c>
      <c r="AD201" s="140">
        <f t="shared" si="75"/>
        <v>0</v>
      </c>
      <c r="AE201" s="140">
        <f t="shared" si="76"/>
        <v>0</v>
      </c>
      <c r="AF201" s="140">
        <f t="shared" si="77"/>
        <v>0</v>
      </c>
      <c r="AG201" s="140">
        <f t="shared" si="78"/>
        <v>0</v>
      </c>
      <c r="AH201" s="140">
        <f t="shared" si="79"/>
        <v>0</v>
      </c>
      <c r="AI201" s="140">
        <f t="shared" si="80"/>
        <v>0</v>
      </c>
      <c r="AJ201" s="140">
        <f t="shared" si="81"/>
        <v>0</v>
      </c>
      <c r="AK201" s="140">
        <f t="shared" si="82"/>
        <v>0</v>
      </c>
      <c r="AL201" s="140">
        <f t="shared" si="83"/>
        <v>0</v>
      </c>
      <c r="AM201" s="140">
        <f t="shared" si="84"/>
        <v>0</v>
      </c>
      <c r="AN201" s="140">
        <f t="shared" si="85"/>
        <v>0</v>
      </c>
      <c r="AO201" s="140">
        <f t="shared" si="86"/>
        <v>0</v>
      </c>
      <c r="AP201" s="140">
        <f t="shared" si="70"/>
        <v>0</v>
      </c>
      <c r="AQ201" s="140">
        <f t="shared" ref="AQ201:AQ221" si="89">IF(T201="x",0,IF(U201="x",$Y201,0))</f>
        <v>0</v>
      </c>
      <c r="AR201" s="140">
        <f t="shared" si="87"/>
        <v>0</v>
      </c>
      <c r="AS201" s="140">
        <f t="shared" si="88"/>
        <v>0</v>
      </c>
      <c r="AT201" s="140">
        <f t="shared" si="71"/>
        <v>0</v>
      </c>
    </row>
    <row r="202" spans="1:46" x14ac:dyDescent="0.25">
      <c r="A202" s="58">
        <f t="shared" ref="A202:A221" si="90">A201+1</f>
        <v>196</v>
      </c>
      <c r="B202" s="55"/>
      <c r="C202" s="55"/>
      <c r="D202" s="55"/>
      <c r="E202" s="55"/>
      <c r="F202" s="55"/>
      <c r="G202" s="55"/>
      <c r="H202" s="55"/>
      <c r="I202" s="55"/>
      <c r="J202" s="55"/>
      <c r="K202" s="55"/>
      <c r="L202" s="55"/>
      <c r="M202" s="55"/>
      <c r="N202" s="55"/>
      <c r="O202" s="55"/>
      <c r="P202" s="55"/>
      <c r="Q202" s="55"/>
      <c r="R202" s="55"/>
      <c r="S202" s="55"/>
      <c r="T202" s="55"/>
      <c r="U202" s="55"/>
      <c r="V202" s="55"/>
      <c r="W202" s="55"/>
      <c r="X202" s="56"/>
      <c r="Y202" s="69"/>
      <c r="Z202" s="140">
        <f t="shared" si="69"/>
        <v>0</v>
      </c>
      <c r="AA202" s="140">
        <f t="shared" si="72"/>
        <v>0</v>
      </c>
      <c r="AB202" s="140">
        <f t="shared" si="73"/>
        <v>0</v>
      </c>
      <c r="AC202" s="140">
        <f t="shared" si="74"/>
        <v>0</v>
      </c>
      <c r="AD202" s="140">
        <f t="shared" si="75"/>
        <v>0</v>
      </c>
      <c r="AE202" s="140">
        <f t="shared" si="76"/>
        <v>0</v>
      </c>
      <c r="AF202" s="140">
        <f t="shared" si="77"/>
        <v>0</v>
      </c>
      <c r="AG202" s="140">
        <f t="shared" si="78"/>
        <v>0</v>
      </c>
      <c r="AH202" s="140">
        <f t="shared" si="79"/>
        <v>0</v>
      </c>
      <c r="AI202" s="140">
        <f t="shared" si="80"/>
        <v>0</v>
      </c>
      <c r="AJ202" s="140">
        <f t="shared" si="81"/>
        <v>0</v>
      </c>
      <c r="AK202" s="140">
        <f t="shared" si="82"/>
        <v>0</v>
      </c>
      <c r="AL202" s="140">
        <f t="shared" si="83"/>
        <v>0</v>
      </c>
      <c r="AM202" s="140">
        <f t="shared" si="84"/>
        <v>0</v>
      </c>
      <c r="AN202" s="140">
        <f t="shared" si="85"/>
        <v>0</v>
      </c>
      <c r="AO202" s="140">
        <f t="shared" si="86"/>
        <v>0</v>
      </c>
      <c r="AP202" s="140">
        <f t="shared" si="70"/>
        <v>0</v>
      </c>
      <c r="AQ202" s="140">
        <f t="shared" si="89"/>
        <v>0</v>
      </c>
      <c r="AR202" s="140">
        <f t="shared" si="87"/>
        <v>0</v>
      </c>
      <c r="AS202" s="140">
        <f t="shared" si="88"/>
        <v>0</v>
      </c>
      <c r="AT202" s="140">
        <f t="shared" si="71"/>
        <v>0</v>
      </c>
    </row>
    <row r="203" spans="1:46" x14ac:dyDescent="0.25">
      <c r="A203" s="58">
        <f t="shared" si="90"/>
        <v>197</v>
      </c>
      <c r="B203" s="55"/>
      <c r="C203" s="55"/>
      <c r="D203" s="55"/>
      <c r="E203" s="55"/>
      <c r="F203" s="55"/>
      <c r="G203" s="55"/>
      <c r="H203" s="55"/>
      <c r="I203" s="55"/>
      <c r="J203" s="55"/>
      <c r="K203" s="55"/>
      <c r="L203" s="55"/>
      <c r="M203" s="55"/>
      <c r="N203" s="55"/>
      <c r="O203" s="55"/>
      <c r="P203" s="55"/>
      <c r="Q203" s="55"/>
      <c r="R203" s="55"/>
      <c r="S203" s="55"/>
      <c r="T203" s="55"/>
      <c r="U203" s="55"/>
      <c r="V203" s="55"/>
      <c r="W203" s="55"/>
      <c r="X203" s="56"/>
      <c r="Y203" s="69"/>
      <c r="Z203" s="140">
        <f t="shared" si="69"/>
        <v>0</v>
      </c>
      <c r="AA203" s="140">
        <f t="shared" si="72"/>
        <v>0</v>
      </c>
      <c r="AB203" s="140">
        <f t="shared" si="73"/>
        <v>0</v>
      </c>
      <c r="AC203" s="140">
        <f t="shared" si="74"/>
        <v>0</v>
      </c>
      <c r="AD203" s="140">
        <f t="shared" si="75"/>
        <v>0</v>
      </c>
      <c r="AE203" s="140">
        <f t="shared" si="76"/>
        <v>0</v>
      </c>
      <c r="AF203" s="140">
        <f t="shared" si="77"/>
        <v>0</v>
      </c>
      <c r="AG203" s="140">
        <f t="shared" si="78"/>
        <v>0</v>
      </c>
      <c r="AH203" s="140">
        <f t="shared" si="79"/>
        <v>0</v>
      </c>
      <c r="AI203" s="140">
        <f t="shared" si="80"/>
        <v>0</v>
      </c>
      <c r="AJ203" s="140">
        <f t="shared" si="81"/>
        <v>0</v>
      </c>
      <c r="AK203" s="140">
        <f t="shared" si="82"/>
        <v>0</v>
      </c>
      <c r="AL203" s="140">
        <f t="shared" si="83"/>
        <v>0</v>
      </c>
      <c r="AM203" s="140">
        <f t="shared" si="84"/>
        <v>0</v>
      </c>
      <c r="AN203" s="140">
        <f t="shared" si="85"/>
        <v>0</v>
      </c>
      <c r="AO203" s="140">
        <f t="shared" si="86"/>
        <v>0</v>
      </c>
      <c r="AP203" s="140">
        <f t="shared" si="70"/>
        <v>0</v>
      </c>
      <c r="AQ203" s="140">
        <f t="shared" si="89"/>
        <v>0</v>
      </c>
      <c r="AR203" s="140">
        <f t="shared" si="87"/>
        <v>0</v>
      </c>
      <c r="AS203" s="140">
        <f t="shared" si="88"/>
        <v>0</v>
      </c>
      <c r="AT203" s="140">
        <f t="shared" si="71"/>
        <v>0</v>
      </c>
    </row>
    <row r="204" spans="1:46" x14ac:dyDescent="0.25">
      <c r="A204" s="58">
        <f t="shared" si="90"/>
        <v>198</v>
      </c>
      <c r="B204" s="55"/>
      <c r="C204" s="55"/>
      <c r="D204" s="55"/>
      <c r="E204" s="55"/>
      <c r="F204" s="55"/>
      <c r="G204" s="55"/>
      <c r="H204" s="55"/>
      <c r="I204" s="55"/>
      <c r="J204" s="55"/>
      <c r="K204" s="55"/>
      <c r="L204" s="55"/>
      <c r="M204" s="55"/>
      <c r="N204" s="55"/>
      <c r="O204" s="55"/>
      <c r="P204" s="55"/>
      <c r="Q204" s="55"/>
      <c r="R204" s="55"/>
      <c r="S204" s="55"/>
      <c r="T204" s="55"/>
      <c r="U204" s="55"/>
      <c r="V204" s="55"/>
      <c r="W204" s="55"/>
      <c r="X204" s="56"/>
      <c r="Y204" s="69"/>
      <c r="Z204" s="140">
        <f t="shared" si="69"/>
        <v>0</v>
      </c>
      <c r="AA204" s="140">
        <f t="shared" si="72"/>
        <v>0</v>
      </c>
      <c r="AB204" s="140">
        <f t="shared" si="73"/>
        <v>0</v>
      </c>
      <c r="AC204" s="140">
        <f t="shared" si="74"/>
        <v>0</v>
      </c>
      <c r="AD204" s="140">
        <f t="shared" si="75"/>
        <v>0</v>
      </c>
      <c r="AE204" s="140">
        <f t="shared" si="76"/>
        <v>0</v>
      </c>
      <c r="AF204" s="140">
        <f t="shared" si="77"/>
        <v>0</v>
      </c>
      <c r="AG204" s="140">
        <f t="shared" si="78"/>
        <v>0</v>
      </c>
      <c r="AH204" s="140">
        <f t="shared" si="79"/>
        <v>0</v>
      </c>
      <c r="AI204" s="140">
        <f t="shared" si="80"/>
        <v>0</v>
      </c>
      <c r="AJ204" s="140">
        <f t="shared" si="81"/>
        <v>0</v>
      </c>
      <c r="AK204" s="140">
        <f t="shared" si="82"/>
        <v>0</v>
      </c>
      <c r="AL204" s="140">
        <f t="shared" si="83"/>
        <v>0</v>
      </c>
      <c r="AM204" s="140">
        <f t="shared" si="84"/>
        <v>0</v>
      </c>
      <c r="AN204" s="140">
        <f t="shared" si="85"/>
        <v>0</v>
      </c>
      <c r="AO204" s="140">
        <f t="shared" si="86"/>
        <v>0</v>
      </c>
      <c r="AP204" s="140">
        <f t="shared" si="70"/>
        <v>0</v>
      </c>
      <c r="AQ204" s="140">
        <f t="shared" si="89"/>
        <v>0</v>
      </c>
      <c r="AR204" s="140">
        <f t="shared" si="87"/>
        <v>0</v>
      </c>
      <c r="AS204" s="140">
        <f t="shared" si="88"/>
        <v>0</v>
      </c>
      <c r="AT204" s="140">
        <f t="shared" si="71"/>
        <v>0</v>
      </c>
    </row>
    <row r="205" spans="1:46" x14ac:dyDescent="0.25">
      <c r="A205" s="58">
        <f t="shared" si="90"/>
        <v>199</v>
      </c>
      <c r="B205" s="55"/>
      <c r="C205" s="55"/>
      <c r="D205" s="55"/>
      <c r="E205" s="55"/>
      <c r="F205" s="55"/>
      <c r="G205" s="55"/>
      <c r="H205" s="55"/>
      <c r="I205" s="55"/>
      <c r="J205" s="55"/>
      <c r="K205" s="55"/>
      <c r="L205" s="55"/>
      <c r="M205" s="55"/>
      <c r="N205" s="55"/>
      <c r="O205" s="55"/>
      <c r="P205" s="55"/>
      <c r="Q205" s="55"/>
      <c r="R205" s="55"/>
      <c r="S205" s="55"/>
      <c r="T205" s="55"/>
      <c r="U205" s="55"/>
      <c r="V205" s="55"/>
      <c r="W205" s="55"/>
      <c r="X205" s="56"/>
      <c r="Y205" s="69"/>
      <c r="Z205" s="140">
        <f t="shared" si="69"/>
        <v>0</v>
      </c>
      <c r="AA205" s="140">
        <f t="shared" si="72"/>
        <v>0</v>
      </c>
      <c r="AB205" s="140">
        <f t="shared" si="73"/>
        <v>0</v>
      </c>
      <c r="AC205" s="140">
        <f t="shared" si="74"/>
        <v>0</v>
      </c>
      <c r="AD205" s="140">
        <f t="shared" si="75"/>
        <v>0</v>
      </c>
      <c r="AE205" s="140">
        <f t="shared" si="76"/>
        <v>0</v>
      </c>
      <c r="AF205" s="140">
        <f t="shared" si="77"/>
        <v>0</v>
      </c>
      <c r="AG205" s="140">
        <f t="shared" si="78"/>
        <v>0</v>
      </c>
      <c r="AH205" s="140">
        <f t="shared" si="79"/>
        <v>0</v>
      </c>
      <c r="AI205" s="140">
        <f t="shared" si="80"/>
        <v>0</v>
      </c>
      <c r="AJ205" s="140">
        <f t="shared" si="81"/>
        <v>0</v>
      </c>
      <c r="AK205" s="140">
        <f t="shared" si="82"/>
        <v>0</v>
      </c>
      <c r="AL205" s="140">
        <f t="shared" si="83"/>
        <v>0</v>
      </c>
      <c r="AM205" s="140">
        <f t="shared" si="84"/>
        <v>0</v>
      </c>
      <c r="AN205" s="140">
        <f t="shared" si="85"/>
        <v>0</v>
      </c>
      <c r="AO205" s="140">
        <f t="shared" si="86"/>
        <v>0</v>
      </c>
      <c r="AP205" s="140">
        <f t="shared" si="70"/>
        <v>0</v>
      </c>
      <c r="AQ205" s="140">
        <f t="shared" si="89"/>
        <v>0</v>
      </c>
      <c r="AR205" s="140">
        <f t="shared" si="87"/>
        <v>0</v>
      </c>
      <c r="AS205" s="140">
        <f t="shared" si="88"/>
        <v>0</v>
      </c>
      <c r="AT205" s="140">
        <f t="shared" si="71"/>
        <v>0</v>
      </c>
    </row>
    <row r="206" spans="1:46" x14ac:dyDescent="0.25">
      <c r="A206" s="58">
        <f t="shared" si="90"/>
        <v>200</v>
      </c>
      <c r="B206" s="55"/>
      <c r="C206" s="55"/>
      <c r="D206" s="55"/>
      <c r="E206" s="55"/>
      <c r="F206" s="55"/>
      <c r="G206" s="55"/>
      <c r="H206" s="55"/>
      <c r="I206" s="55"/>
      <c r="J206" s="55"/>
      <c r="K206" s="55"/>
      <c r="L206" s="55"/>
      <c r="M206" s="55"/>
      <c r="N206" s="55"/>
      <c r="O206" s="55"/>
      <c r="P206" s="55"/>
      <c r="Q206" s="55"/>
      <c r="R206" s="55"/>
      <c r="S206" s="55"/>
      <c r="T206" s="55"/>
      <c r="U206" s="55"/>
      <c r="V206" s="55"/>
      <c r="W206" s="55"/>
      <c r="X206" s="56"/>
      <c r="Y206" s="69"/>
      <c r="Z206" s="140">
        <f t="shared" si="69"/>
        <v>0</v>
      </c>
      <c r="AA206" s="140">
        <f t="shared" si="72"/>
        <v>0</v>
      </c>
      <c r="AB206" s="140">
        <f t="shared" si="73"/>
        <v>0</v>
      </c>
      <c r="AC206" s="140">
        <f t="shared" si="74"/>
        <v>0</v>
      </c>
      <c r="AD206" s="140">
        <f t="shared" si="75"/>
        <v>0</v>
      </c>
      <c r="AE206" s="140">
        <f t="shared" si="76"/>
        <v>0</v>
      </c>
      <c r="AF206" s="140">
        <f t="shared" si="77"/>
        <v>0</v>
      </c>
      <c r="AG206" s="140">
        <f t="shared" si="78"/>
        <v>0</v>
      </c>
      <c r="AH206" s="140">
        <f t="shared" si="79"/>
        <v>0</v>
      </c>
      <c r="AI206" s="140">
        <f t="shared" si="80"/>
        <v>0</v>
      </c>
      <c r="AJ206" s="140">
        <f t="shared" si="81"/>
        <v>0</v>
      </c>
      <c r="AK206" s="140">
        <f t="shared" si="82"/>
        <v>0</v>
      </c>
      <c r="AL206" s="140">
        <f t="shared" si="83"/>
        <v>0</v>
      </c>
      <c r="AM206" s="140">
        <f t="shared" si="84"/>
        <v>0</v>
      </c>
      <c r="AN206" s="140">
        <f t="shared" si="85"/>
        <v>0</v>
      </c>
      <c r="AO206" s="140">
        <f t="shared" si="86"/>
        <v>0</v>
      </c>
      <c r="AP206" s="140">
        <f t="shared" si="70"/>
        <v>0</v>
      </c>
      <c r="AQ206" s="140">
        <f t="shared" si="89"/>
        <v>0</v>
      </c>
      <c r="AR206" s="140">
        <f t="shared" si="87"/>
        <v>0</v>
      </c>
      <c r="AS206" s="140">
        <f t="shared" si="88"/>
        <v>0</v>
      </c>
      <c r="AT206" s="140">
        <f t="shared" si="71"/>
        <v>0</v>
      </c>
    </row>
    <row r="207" spans="1:46" x14ac:dyDescent="0.25">
      <c r="A207" s="58">
        <f t="shared" si="90"/>
        <v>201</v>
      </c>
      <c r="B207" s="55"/>
      <c r="C207" s="55"/>
      <c r="D207" s="55"/>
      <c r="E207" s="55"/>
      <c r="F207" s="55"/>
      <c r="G207" s="55"/>
      <c r="H207" s="55"/>
      <c r="I207" s="55"/>
      <c r="J207" s="55"/>
      <c r="K207" s="55"/>
      <c r="L207" s="55"/>
      <c r="M207" s="55"/>
      <c r="N207" s="55"/>
      <c r="O207" s="55"/>
      <c r="P207" s="55"/>
      <c r="Q207" s="55"/>
      <c r="R207" s="55"/>
      <c r="S207" s="55"/>
      <c r="T207" s="55"/>
      <c r="U207" s="55"/>
      <c r="V207" s="55"/>
      <c r="W207" s="55"/>
      <c r="X207" s="56"/>
      <c r="Y207" s="69"/>
      <c r="Z207" s="140">
        <f t="shared" si="69"/>
        <v>0</v>
      </c>
      <c r="AA207" s="140">
        <f t="shared" si="72"/>
        <v>0</v>
      </c>
      <c r="AB207" s="140">
        <f t="shared" si="73"/>
        <v>0</v>
      </c>
      <c r="AC207" s="140">
        <f t="shared" si="74"/>
        <v>0</v>
      </c>
      <c r="AD207" s="140">
        <f t="shared" si="75"/>
        <v>0</v>
      </c>
      <c r="AE207" s="140">
        <f t="shared" si="76"/>
        <v>0</v>
      </c>
      <c r="AF207" s="140">
        <f t="shared" si="77"/>
        <v>0</v>
      </c>
      <c r="AG207" s="140">
        <f t="shared" si="78"/>
        <v>0</v>
      </c>
      <c r="AH207" s="140">
        <f t="shared" si="79"/>
        <v>0</v>
      </c>
      <c r="AI207" s="140">
        <f t="shared" si="80"/>
        <v>0</v>
      </c>
      <c r="AJ207" s="140">
        <f t="shared" si="81"/>
        <v>0</v>
      </c>
      <c r="AK207" s="140">
        <f t="shared" si="82"/>
        <v>0</v>
      </c>
      <c r="AL207" s="140">
        <f t="shared" si="83"/>
        <v>0</v>
      </c>
      <c r="AM207" s="140">
        <f t="shared" si="84"/>
        <v>0</v>
      </c>
      <c r="AN207" s="140">
        <f t="shared" si="85"/>
        <v>0</v>
      </c>
      <c r="AO207" s="140">
        <f t="shared" si="86"/>
        <v>0</v>
      </c>
      <c r="AP207" s="140">
        <f t="shared" si="70"/>
        <v>0</v>
      </c>
      <c r="AQ207" s="140">
        <f t="shared" si="89"/>
        <v>0</v>
      </c>
      <c r="AR207" s="140">
        <f t="shared" si="87"/>
        <v>0</v>
      </c>
      <c r="AS207" s="140">
        <f t="shared" si="88"/>
        <v>0</v>
      </c>
      <c r="AT207" s="140">
        <f t="shared" si="71"/>
        <v>0</v>
      </c>
    </row>
    <row r="208" spans="1:46" x14ac:dyDescent="0.25">
      <c r="A208" s="58">
        <f t="shared" si="90"/>
        <v>202</v>
      </c>
      <c r="B208" s="55"/>
      <c r="C208" s="55"/>
      <c r="D208" s="55"/>
      <c r="E208" s="55"/>
      <c r="F208" s="55"/>
      <c r="G208" s="55"/>
      <c r="H208" s="55"/>
      <c r="I208" s="55"/>
      <c r="J208" s="55"/>
      <c r="K208" s="55"/>
      <c r="L208" s="55"/>
      <c r="M208" s="55"/>
      <c r="N208" s="55"/>
      <c r="O208" s="55"/>
      <c r="P208" s="55"/>
      <c r="Q208" s="55"/>
      <c r="R208" s="55"/>
      <c r="S208" s="55"/>
      <c r="T208" s="55"/>
      <c r="U208" s="55"/>
      <c r="V208" s="55"/>
      <c r="W208" s="55"/>
      <c r="X208" s="56"/>
      <c r="Y208" s="69"/>
      <c r="Z208" s="140">
        <f t="shared" si="69"/>
        <v>0</v>
      </c>
      <c r="AA208" s="140">
        <f t="shared" si="72"/>
        <v>0</v>
      </c>
      <c r="AB208" s="140">
        <f t="shared" si="73"/>
        <v>0</v>
      </c>
      <c r="AC208" s="140">
        <f t="shared" si="74"/>
        <v>0</v>
      </c>
      <c r="AD208" s="140">
        <f t="shared" si="75"/>
        <v>0</v>
      </c>
      <c r="AE208" s="140">
        <f t="shared" si="76"/>
        <v>0</v>
      </c>
      <c r="AF208" s="140">
        <f t="shared" si="77"/>
        <v>0</v>
      </c>
      <c r="AG208" s="140">
        <f t="shared" si="78"/>
        <v>0</v>
      </c>
      <c r="AH208" s="140">
        <f t="shared" si="79"/>
        <v>0</v>
      </c>
      <c r="AI208" s="140">
        <f t="shared" si="80"/>
        <v>0</v>
      </c>
      <c r="AJ208" s="140">
        <f t="shared" si="81"/>
        <v>0</v>
      </c>
      <c r="AK208" s="140">
        <f t="shared" si="82"/>
        <v>0</v>
      </c>
      <c r="AL208" s="140">
        <f t="shared" si="83"/>
        <v>0</v>
      </c>
      <c r="AM208" s="140">
        <f t="shared" si="84"/>
        <v>0</v>
      </c>
      <c r="AN208" s="140">
        <f t="shared" si="85"/>
        <v>0</v>
      </c>
      <c r="AO208" s="140">
        <f t="shared" si="86"/>
        <v>0</v>
      </c>
      <c r="AP208" s="140">
        <f t="shared" si="70"/>
        <v>0</v>
      </c>
      <c r="AQ208" s="140">
        <f t="shared" si="89"/>
        <v>0</v>
      </c>
      <c r="AR208" s="140">
        <f t="shared" si="87"/>
        <v>0</v>
      </c>
      <c r="AS208" s="140">
        <f t="shared" si="88"/>
        <v>0</v>
      </c>
      <c r="AT208" s="140">
        <f t="shared" si="71"/>
        <v>0</v>
      </c>
    </row>
    <row r="209" spans="1:46" x14ac:dyDescent="0.25">
      <c r="A209" s="58">
        <f t="shared" si="90"/>
        <v>203</v>
      </c>
      <c r="B209" s="55"/>
      <c r="C209" s="55"/>
      <c r="D209" s="55"/>
      <c r="E209" s="55"/>
      <c r="F209" s="55"/>
      <c r="G209" s="55"/>
      <c r="H209" s="55"/>
      <c r="I209" s="55"/>
      <c r="J209" s="55"/>
      <c r="K209" s="55"/>
      <c r="L209" s="55"/>
      <c r="M209" s="55"/>
      <c r="N209" s="55"/>
      <c r="O209" s="55"/>
      <c r="P209" s="55"/>
      <c r="Q209" s="55"/>
      <c r="R209" s="55"/>
      <c r="S209" s="55"/>
      <c r="T209" s="55"/>
      <c r="U209" s="55"/>
      <c r="V209" s="55"/>
      <c r="W209" s="55"/>
      <c r="X209" s="56"/>
      <c r="Y209" s="69"/>
      <c r="Z209" s="140">
        <f t="shared" si="69"/>
        <v>0</v>
      </c>
      <c r="AA209" s="140">
        <f t="shared" si="72"/>
        <v>0</v>
      </c>
      <c r="AB209" s="140">
        <f t="shared" si="73"/>
        <v>0</v>
      </c>
      <c r="AC209" s="140">
        <f t="shared" si="74"/>
        <v>0</v>
      </c>
      <c r="AD209" s="140">
        <f t="shared" si="75"/>
        <v>0</v>
      </c>
      <c r="AE209" s="140">
        <f t="shared" si="76"/>
        <v>0</v>
      </c>
      <c r="AF209" s="140">
        <f t="shared" si="77"/>
        <v>0</v>
      </c>
      <c r="AG209" s="140">
        <f t="shared" si="78"/>
        <v>0</v>
      </c>
      <c r="AH209" s="140">
        <f t="shared" si="79"/>
        <v>0</v>
      </c>
      <c r="AI209" s="140">
        <f t="shared" si="80"/>
        <v>0</v>
      </c>
      <c r="AJ209" s="140">
        <f t="shared" si="81"/>
        <v>0</v>
      </c>
      <c r="AK209" s="140">
        <f t="shared" si="82"/>
        <v>0</v>
      </c>
      <c r="AL209" s="140">
        <f t="shared" si="83"/>
        <v>0</v>
      </c>
      <c r="AM209" s="140">
        <f t="shared" si="84"/>
        <v>0</v>
      </c>
      <c r="AN209" s="140">
        <f t="shared" si="85"/>
        <v>0</v>
      </c>
      <c r="AO209" s="140">
        <f t="shared" si="86"/>
        <v>0</v>
      </c>
      <c r="AP209" s="140">
        <f t="shared" si="70"/>
        <v>0</v>
      </c>
      <c r="AQ209" s="140">
        <f t="shared" si="89"/>
        <v>0</v>
      </c>
      <c r="AR209" s="140">
        <f t="shared" si="87"/>
        <v>0</v>
      </c>
      <c r="AS209" s="140">
        <f t="shared" si="88"/>
        <v>0</v>
      </c>
      <c r="AT209" s="140">
        <f t="shared" si="71"/>
        <v>0</v>
      </c>
    </row>
    <row r="210" spans="1:46" x14ac:dyDescent="0.25">
      <c r="A210" s="58">
        <f t="shared" si="90"/>
        <v>204</v>
      </c>
      <c r="B210" s="55"/>
      <c r="C210" s="55"/>
      <c r="D210" s="55"/>
      <c r="E210" s="55"/>
      <c r="F210" s="55"/>
      <c r="G210" s="55"/>
      <c r="H210" s="55"/>
      <c r="I210" s="55"/>
      <c r="J210" s="55"/>
      <c r="K210" s="55"/>
      <c r="L210" s="55"/>
      <c r="M210" s="55"/>
      <c r="N210" s="55"/>
      <c r="O210" s="55"/>
      <c r="P210" s="55"/>
      <c r="Q210" s="55"/>
      <c r="R210" s="55"/>
      <c r="S210" s="55"/>
      <c r="T210" s="55"/>
      <c r="U210" s="55"/>
      <c r="V210" s="55"/>
      <c r="W210" s="55"/>
      <c r="X210" s="56"/>
      <c r="Y210" s="69"/>
      <c r="Z210" s="140">
        <f t="shared" si="69"/>
        <v>0</v>
      </c>
      <c r="AA210" s="140">
        <f t="shared" si="72"/>
        <v>0</v>
      </c>
      <c r="AB210" s="140">
        <f t="shared" si="73"/>
        <v>0</v>
      </c>
      <c r="AC210" s="140">
        <f t="shared" si="74"/>
        <v>0</v>
      </c>
      <c r="AD210" s="140">
        <f t="shared" si="75"/>
        <v>0</v>
      </c>
      <c r="AE210" s="140">
        <f t="shared" si="76"/>
        <v>0</v>
      </c>
      <c r="AF210" s="140">
        <f t="shared" si="77"/>
        <v>0</v>
      </c>
      <c r="AG210" s="140">
        <f t="shared" si="78"/>
        <v>0</v>
      </c>
      <c r="AH210" s="140">
        <f t="shared" si="79"/>
        <v>0</v>
      </c>
      <c r="AI210" s="140">
        <f t="shared" si="80"/>
        <v>0</v>
      </c>
      <c r="AJ210" s="140">
        <f t="shared" si="81"/>
        <v>0</v>
      </c>
      <c r="AK210" s="140">
        <f t="shared" si="82"/>
        <v>0</v>
      </c>
      <c r="AL210" s="140">
        <f t="shared" si="83"/>
        <v>0</v>
      </c>
      <c r="AM210" s="140">
        <f t="shared" si="84"/>
        <v>0</v>
      </c>
      <c r="AN210" s="140">
        <f t="shared" si="85"/>
        <v>0</v>
      </c>
      <c r="AO210" s="140">
        <f t="shared" si="86"/>
        <v>0</v>
      </c>
      <c r="AP210" s="140">
        <f t="shared" si="70"/>
        <v>0</v>
      </c>
      <c r="AQ210" s="140">
        <f t="shared" si="89"/>
        <v>0</v>
      </c>
      <c r="AR210" s="140">
        <f t="shared" si="87"/>
        <v>0</v>
      </c>
      <c r="AS210" s="140">
        <f t="shared" si="88"/>
        <v>0</v>
      </c>
      <c r="AT210" s="140">
        <f t="shared" si="71"/>
        <v>0</v>
      </c>
    </row>
    <row r="211" spans="1:46" x14ac:dyDescent="0.25">
      <c r="A211" s="58">
        <f t="shared" si="90"/>
        <v>205</v>
      </c>
      <c r="B211" s="55"/>
      <c r="C211" s="55"/>
      <c r="D211" s="55"/>
      <c r="E211" s="55"/>
      <c r="F211" s="55"/>
      <c r="G211" s="55"/>
      <c r="H211" s="55"/>
      <c r="I211" s="55"/>
      <c r="J211" s="55"/>
      <c r="K211" s="55"/>
      <c r="L211" s="55"/>
      <c r="M211" s="55"/>
      <c r="N211" s="55"/>
      <c r="O211" s="55"/>
      <c r="P211" s="55"/>
      <c r="Q211" s="55"/>
      <c r="R211" s="55"/>
      <c r="S211" s="55"/>
      <c r="T211" s="55"/>
      <c r="U211" s="55"/>
      <c r="V211" s="55"/>
      <c r="W211" s="55"/>
      <c r="X211" s="56"/>
      <c r="Y211" s="69"/>
      <c r="Z211" s="140">
        <f t="shared" si="69"/>
        <v>0</v>
      </c>
      <c r="AA211" s="140">
        <f t="shared" si="72"/>
        <v>0</v>
      </c>
      <c r="AB211" s="140">
        <f t="shared" si="73"/>
        <v>0</v>
      </c>
      <c r="AC211" s="140">
        <f t="shared" si="74"/>
        <v>0</v>
      </c>
      <c r="AD211" s="140">
        <f t="shared" si="75"/>
        <v>0</v>
      </c>
      <c r="AE211" s="140">
        <f t="shared" si="76"/>
        <v>0</v>
      </c>
      <c r="AF211" s="140">
        <f t="shared" si="77"/>
        <v>0</v>
      </c>
      <c r="AG211" s="140">
        <f t="shared" si="78"/>
        <v>0</v>
      </c>
      <c r="AH211" s="140">
        <f t="shared" si="79"/>
        <v>0</v>
      </c>
      <c r="AI211" s="140">
        <f t="shared" si="80"/>
        <v>0</v>
      </c>
      <c r="AJ211" s="140">
        <f t="shared" si="81"/>
        <v>0</v>
      </c>
      <c r="AK211" s="140">
        <f t="shared" si="82"/>
        <v>0</v>
      </c>
      <c r="AL211" s="140">
        <f t="shared" si="83"/>
        <v>0</v>
      </c>
      <c r="AM211" s="140">
        <f t="shared" si="84"/>
        <v>0</v>
      </c>
      <c r="AN211" s="140">
        <f t="shared" si="85"/>
        <v>0</v>
      </c>
      <c r="AO211" s="140">
        <f t="shared" si="86"/>
        <v>0</v>
      </c>
      <c r="AP211" s="140">
        <f t="shared" si="70"/>
        <v>0</v>
      </c>
      <c r="AQ211" s="140">
        <f t="shared" si="89"/>
        <v>0</v>
      </c>
      <c r="AR211" s="140">
        <f t="shared" si="87"/>
        <v>0</v>
      </c>
      <c r="AS211" s="140">
        <f t="shared" si="88"/>
        <v>0</v>
      </c>
      <c r="AT211" s="140">
        <f t="shared" si="71"/>
        <v>0</v>
      </c>
    </row>
    <row r="212" spans="1:46" x14ac:dyDescent="0.25">
      <c r="A212" s="58">
        <f t="shared" si="90"/>
        <v>206</v>
      </c>
      <c r="B212" s="55"/>
      <c r="C212" s="55"/>
      <c r="D212" s="55"/>
      <c r="E212" s="55"/>
      <c r="F212" s="55"/>
      <c r="G212" s="55"/>
      <c r="H212" s="55"/>
      <c r="I212" s="55"/>
      <c r="J212" s="55"/>
      <c r="K212" s="55"/>
      <c r="L212" s="55"/>
      <c r="M212" s="55"/>
      <c r="N212" s="55"/>
      <c r="O212" s="55"/>
      <c r="P212" s="55"/>
      <c r="Q212" s="55"/>
      <c r="R212" s="55"/>
      <c r="S212" s="55"/>
      <c r="T212" s="55"/>
      <c r="U212" s="55"/>
      <c r="V212" s="55"/>
      <c r="W212" s="55"/>
      <c r="X212" s="56"/>
      <c r="Y212" s="69"/>
      <c r="Z212" s="140">
        <f t="shared" si="69"/>
        <v>0</v>
      </c>
      <c r="AA212" s="140">
        <f t="shared" si="72"/>
        <v>0</v>
      </c>
      <c r="AB212" s="140">
        <f t="shared" si="73"/>
        <v>0</v>
      </c>
      <c r="AC212" s="140">
        <f t="shared" si="74"/>
        <v>0</v>
      </c>
      <c r="AD212" s="140">
        <f t="shared" si="75"/>
        <v>0</v>
      </c>
      <c r="AE212" s="140">
        <f t="shared" si="76"/>
        <v>0</v>
      </c>
      <c r="AF212" s="140">
        <f t="shared" si="77"/>
        <v>0</v>
      </c>
      <c r="AG212" s="140">
        <f t="shared" si="78"/>
        <v>0</v>
      </c>
      <c r="AH212" s="140">
        <f t="shared" si="79"/>
        <v>0</v>
      </c>
      <c r="AI212" s="140">
        <f t="shared" si="80"/>
        <v>0</v>
      </c>
      <c r="AJ212" s="140">
        <f t="shared" si="81"/>
        <v>0</v>
      </c>
      <c r="AK212" s="140">
        <f t="shared" si="82"/>
        <v>0</v>
      </c>
      <c r="AL212" s="140">
        <f t="shared" si="83"/>
        <v>0</v>
      </c>
      <c r="AM212" s="140">
        <f t="shared" si="84"/>
        <v>0</v>
      </c>
      <c r="AN212" s="140">
        <f t="shared" si="85"/>
        <v>0</v>
      </c>
      <c r="AO212" s="140">
        <f t="shared" si="86"/>
        <v>0</v>
      </c>
      <c r="AP212" s="140">
        <f t="shared" si="70"/>
        <v>0</v>
      </c>
      <c r="AQ212" s="140">
        <f t="shared" si="89"/>
        <v>0</v>
      </c>
      <c r="AR212" s="140">
        <f t="shared" si="87"/>
        <v>0</v>
      </c>
      <c r="AS212" s="140">
        <f t="shared" si="88"/>
        <v>0</v>
      </c>
      <c r="AT212" s="140">
        <f t="shared" si="71"/>
        <v>0</v>
      </c>
    </row>
    <row r="213" spans="1:46" x14ac:dyDescent="0.25">
      <c r="A213" s="58">
        <f t="shared" si="90"/>
        <v>207</v>
      </c>
      <c r="B213" s="55"/>
      <c r="C213" s="55"/>
      <c r="D213" s="55"/>
      <c r="E213" s="55"/>
      <c r="F213" s="55"/>
      <c r="G213" s="55"/>
      <c r="H213" s="55"/>
      <c r="I213" s="55"/>
      <c r="J213" s="55"/>
      <c r="K213" s="55"/>
      <c r="L213" s="55"/>
      <c r="M213" s="55"/>
      <c r="N213" s="55"/>
      <c r="O213" s="55"/>
      <c r="P213" s="55"/>
      <c r="Q213" s="55"/>
      <c r="R213" s="55"/>
      <c r="S213" s="55"/>
      <c r="T213" s="55"/>
      <c r="U213" s="55"/>
      <c r="V213" s="55"/>
      <c r="W213" s="55"/>
      <c r="X213" s="56"/>
      <c r="Y213" s="69"/>
      <c r="Z213" s="140">
        <f t="shared" si="69"/>
        <v>0</v>
      </c>
      <c r="AA213" s="140">
        <f t="shared" si="72"/>
        <v>0</v>
      </c>
      <c r="AB213" s="140">
        <f t="shared" si="73"/>
        <v>0</v>
      </c>
      <c r="AC213" s="140">
        <f t="shared" si="74"/>
        <v>0</v>
      </c>
      <c r="AD213" s="140">
        <f t="shared" si="75"/>
        <v>0</v>
      </c>
      <c r="AE213" s="140">
        <f t="shared" si="76"/>
        <v>0</v>
      </c>
      <c r="AF213" s="140">
        <f t="shared" si="77"/>
        <v>0</v>
      </c>
      <c r="AG213" s="140">
        <f t="shared" si="78"/>
        <v>0</v>
      </c>
      <c r="AH213" s="140">
        <f t="shared" si="79"/>
        <v>0</v>
      </c>
      <c r="AI213" s="140">
        <f t="shared" si="80"/>
        <v>0</v>
      </c>
      <c r="AJ213" s="140">
        <f t="shared" si="81"/>
        <v>0</v>
      </c>
      <c r="AK213" s="140">
        <f t="shared" si="82"/>
        <v>0</v>
      </c>
      <c r="AL213" s="140">
        <f t="shared" si="83"/>
        <v>0</v>
      </c>
      <c r="AM213" s="140">
        <f t="shared" si="84"/>
        <v>0</v>
      </c>
      <c r="AN213" s="140">
        <f t="shared" si="85"/>
        <v>0</v>
      </c>
      <c r="AO213" s="140">
        <f t="shared" si="86"/>
        <v>0</v>
      </c>
      <c r="AP213" s="140">
        <f t="shared" si="70"/>
        <v>0</v>
      </c>
      <c r="AQ213" s="140">
        <f t="shared" si="89"/>
        <v>0</v>
      </c>
      <c r="AR213" s="140">
        <f t="shared" si="87"/>
        <v>0</v>
      </c>
      <c r="AS213" s="140">
        <f t="shared" si="88"/>
        <v>0</v>
      </c>
      <c r="AT213" s="140">
        <f t="shared" si="71"/>
        <v>0</v>
      </c>
    </row>
    <row r="214" spans="1:46" x14ac:dyDescent="0.25">
      <c r="A214" s="58">
        <f t="shared" si="90"/>
        <v>208</v>
      </c>
      <c r="B214" s="55"/>
      <c r="C214" s="55"/>
      <c r="D214" s="55"/>
      <c r="E214" s="55"/>
      <c r="F214" s="55"/>
      <c r="G214" s="55"/>
      <c r="H214" s="55"/>
      <c r="I214" s="55"/>
      <c r="J214" s="55"/>
      <c r="K214" s="55"/>
      <c r="L214" s="55"/>
      <c r="M214" s="55"/>
      <c r="N214" s="55"/>
      <c r="O214" s="55"/>
      <c r="P214" s="55"/>
      <c r="Q214" s="55"/>
      <c r="R214" s="55"/>
      <c r="S214" s="55"/>
      <c r="T214" s="55"/>
      <c r="U214" s="55"/>
      <c r="V214" s="55"/>
      <c r="W214" s="55"/>
      <c r="X214" s="56"/>
      <c r="Y214" s="69"/>
      <c r="Z214" s="140">
        <f t="shared" si="69"/>
        <v>0</v>
      </c>
      <c r="AA214" s="140">
        <f t="shared" si="72"/>
        <v>0</v>
      </c>
      <c r="AB214" s="140">
        <f t="shared" si="73"/>
        <v>0</v>
      </c>
      <c r="AC214" s="140">
        <f t="shared" si="74"/>
        <v>0</v>
      </c>
      <c r="AD214" s="140">
        <f t="shared" si="75"/>
        <v>0</v>
      </c>
      <c r="AE214" s="140">
        <f t="shared" si="76"/>
        <v>0</v>
      </c>
      <c r="AF214" s="140">
        <f t="shared" si="77"/>
        <v>0</v>
      </c>
      <c r="AG214" s="140">
        <f t="shared" si="78"/>
        <v>0</v>
      </c>
      <c r="AH214" s="140">
        <f t="shared" si="79"/>
        <v>0</v>
      </c>
      <c r="AI214" s="140">
        <f t="shared" si="80"/>
        <v>0</v>
      </c>
      <c r="AJ214" s="140">
        <f t="shared" si="81"/>
        <v>0</v>
      </c>
      <c r="AK214" s="140">
        <f t="shared" si="82"/>
        <v>0</v>
      </c>
      <c r="AL214" s="140">
        <f t="shared" si="83"/>
        <v>0</v>
      </c>
      <c r="AM214" s="140">
        <f t="shared" si="84"/>
        <v>0</v>
      </c>
      <c r="AN214" s="140">
        <f t="shared" si="85"/>
        <v>0</v>
      </c>
      <c r="AO214" s="140">
        <f t="shared" si="86"/>
        <v>0</v>
      </c>
      <c r="AP214" s="140">
        <f t="shared" si="70"/>
        <v>0</v>
      </c>
      <c r="AQ214" s="140">
        <f t="shared" si="89"/>
        <v>0</v>
      </c>
      <c r="AR214" s="140">
        <f t="shared" si="87"/>
        <v>0</v>
      </c>
      <c r="AS214" s="140">
        <f t="shared" si="88"/>
        <v>0</v>
      </c>
      <c r="AT214" s="140">
        <f t="shared" si="71"/>
        <v>0</v>
      </c>
    </row>
    <row r="215" spans="1:46" x14ac:dyDescent="0.25">
      <c r="A215" s="58">
        <f t="shared" si="90"/>
        <v>209</v>
      </c>
      <c r="B215" s="55"/>
      <c r="C215" s="55"/>
      <c r="D215" s="55"/>
      <c r="E215" s="55"/>
      <c r="F215" s="55"/>
      <c r="G215" s="55"/>
      <c r="H215" s="55"/>
      <c r="I215" s="55"/>
      <c r="J215" s="55"/>
      <c r="K215" s="55"/>
      <c r="L215" s="55"/>
      <c r="M215" s="55"/>
      <c r="N215" s="55"/>
      <c r="O215" s="55"/>
      <c r="P215" s="55"/>
      <c r="Q215" s="55"/>
      <c r="R215" s="55"/>
      <c r="S215" s="55"/>
      <c r="T215" s="55"/>
      <c r="U215" s="55"/>
      <c r="V215" s="55"/>
      <c r="W215" s="55"/>
      <c r="X215" s="56"/>
      <c r="Y215" s="69"/>
      <c r="Z215" s="140">
        <f t="shared" si="69"/>
        <v>0</v>
      </c>
      <c r="AA215" s="140">
        <f t="shared" si="72"/>
        <v>0</v>
      </c>
      <c r="AB215" s="140">
        <f t="shared" si="73"/>
        <v>0</v>
      </c>
      <c r="AC215" s="140">
        <f t="shared" si="74"/>
        <v>0</v>
      </c>
      <c r="AD215" s="140">
        <f t="shared" si="75"/>
        <v>0</v>
      </c>
      <c r="AE215" s="140">
        <f t="shared" si="76"/>
        <v>0</v>
      </c>
      <c r="AF215" s="140">
        <f t="shared" si="77"/>
        <v>0</v>
      </c>
      <c r="AG215" s="140">
        <f t="shared" si="78"/>
        <v>0</v>
      </c>
      <c r="AH215" s="140">
        <f t="shared" si="79"/>
        <v>0</v>
      </c>
      <c r="AI215" s="140">
        <f t="shared" si="80"/>
        <v>0</v>
      </c>
      <c r="AJ215" s="140">
        <f t="shared" si="81"/>
        <v>0</v>
      </c>
      <c r="AK215" s="140">
        <f t="shared" si="82"/>
        <v>0</v>
      </c>
      <c r="AL215" s="140">
        <f t="shared" si="83"/>
        <v>0</v>
      </c>
      <c r="AM215" s="140">
        <f t="shared" si="84"/>
        <v>0</v>
      </c>
      <c r="AN215" s="140">
        <f t="shared" si="85"/>
        <v>0</v>
      </c>
      <c r="AO215" s="140">
        <f t="shared" si="86"/>
        <v>0</v>
      </c>
      <c r="AP215" s="140">
        <f t="shared" si="70"/>
        <v>0</v>
      </c>
      <c r="AQ215" s="140">
        <f t="shared" si="89"/>
        <v>0</v>
      </c>
      <c r="AR215" s="140">
        <f t="shared" si="87"/>
        <v>0</v>
      </c>
      <c r="AS215" s="140">
        <f t="shared" si="88"/>
        <v>0</v>
      </c>
      <c r="AT215" s="140">
        <f t="shared" si="71"/>
        <v>0</v>
      </c>
    </row>
    <row r="216" spans="1:46" x14ac:dyDescent="0.25">
      <c r="A216" s="58">
        <f t="shared" si="90"/>
        <v>210</v>
      </c>
      <c r="B216" s="55"/>
      <c r="C216" s="55"/>
      <c r="D216" s="55"/>
      <c r="E216" s="55"/>
      <c r="F216" s="55"/>
      <c r="G216" s="55"/>
      <c r="H216" s="55"/>
      <c r="I216" s="55"/>
      <c r="J216" s="55"/>
      <c r="K216" s="55"/>
      <c r="L216" s="55"/>
      <c r="M216" s="55"/>
      <c r="N216" s="55"/>
      <c r="O216" s="55"/>
      <c r="P216" s="55"/>
      <c r="Q216" s="55"/>
      <c r="R216" s="55"/>
      <c r="S216" s="55"/>
      <c r="T216" s="55"/>
      <c r="U216" s="55"/>
      <c r="V216" s="55"/>
      <c r="W216" s="55"/>
      <c r="X216" s="56"/>
      <c r="Y216" s="69"/>
      <c r="Z216" s="140">
        <f t="shared" si="69"/>
        <v>0</v>
      </c>
      <c r="AA216" s="140">
        <f t="shared" si="72"/>
        <v>0</v>
      </c>
      <c r="AB216" s="140">
        <f t="shared" si="73"/>
        <v>0</v>
      </c>
      <c r="AC216" s="140">
        <f t="shared" si="74"/>
        <v>0</v>
      </c>
      <c r="AD216" s="140">
        <f t="shared" si="75"/>
        <v>0</v>
      </c>
      <c r="AE216" s="140">
        <f t="shared" si="76"/>
        <v>0</v>
      </c>
      <c r="AF216" s="140">
        <f t="shared" si="77"/>
        <v>0</v>
      </c>
      <c r="AG216" s="140">
        <f t="shared" si="78"/>
        <v>0</v>
      </c>
      <c r="AH216" s="140">
        <f t="shared" si="79"/>
        <v>0</v>
      </c>
      <c r="AI216" s="140">
        <f t="shared" si="80"/>
        <v>0</v>
      </c>
      <c r="AJ216" s="140">
        <f t="shared" si="81"/>
        <v>0</v>
      </c>
      <c r="AK216" s="140">
        <f t="shared" si="82"/>
        <v>0</v>
      </c>
      <c r="AL216" s="140">
        <f t="shared" si="83"/>
        <v>0</v>
      </c>
      <c r="AM216" s="140">
        <f t="shared" si="84"/>
        <v>0</v>
      </c>
      <c r="AN216" s="140">
        <f t="shared" si="85"/>
        <v>0</v>
      </c>
      <c r="AO216" s="140">
        <f t="shared" si="86"/>
        <v>0</v>
      </c>
      <c r="AP216" s="140">
        <f t="shared" si="70"/>
        <v>0</v>
      </c>
      <c r="AQ216" s="140">
        <f t="shared" si="89"/>
        <v>0</v>
      </c>
      <c r="AR216" s="140">
        <f t="shared" si="87"/>
        <v>0</v>
      </c>
      <c r="AS216" s="140">
        <f t="shared" si="88"/>
        <v>0</v>
      </c>
      <c r="AT216" s="140">
        <f t="shared" si="71"/>
        <v>0</v>
      </c>
    </row>
    <row r="217" spans="1:46" x14ac:dyDescent="0.25">
      <c r="A217" s="58">
        <f t="shared" si="90"/>
        <v>211</v>
      </c>
      <c r="B217" s="55"/>
      <c r="C217" s="55"/>
      <c r="D217" s="55"/>
      <c r="E217" s="55"/>
      <c r="F217" s="55"/>
      <c r="G217" s="55"/>
      <c r="H217" s="55"/>
      <c r="I217" s="55"/>
      <c r="J217" s="55"/>
      <c r="K217" s="55"/>
      <c r="L217" s="55"/>
      <c r="M217" s="55"/>
      <c r="N217" s="55"/>
      <c r="O217" s="55"/>
      <c r="P217" s="55"/>
      <c r="Q217" s="55"/>
      <c r="R217" s="55"/>
      <c r="S217" s="55"/>
      <c r="T217" s="55"/>
      <c r="U217" s="55"/>
      <c r="V217" s="55"/>
      <c r="W217" s="55"/>
      <c r="X217" s="56"/>
      <c r="Y217" s="69"/>
      <c r="Z217" s="140">
        <f t="shared" si="69"/>
        <v>0</v>
      </c>
      <c r="AA217" s="140">
        <f t="shared" si="72"/>
        <v>0</v>
      </c>
      <c r="AB217" s="140">
        <f t="shared" si="73"/>
        <v>0</v>
      </c>
      <c r="AC217" s="140">
        <f t="shared" si="74"/>
        <v>0</v>
      </c>
      <c r="AD217" s="140">
        <f t="shared" si="75"/>
        <v>0</v>
      </c>
      <c r="AE217" s="140">
        <f t="shared" si="76"/>
        <v>0</v>
      </c>
      <c r="AF217" s="140">
        <f t="shared" si="77"/>
        <v>0</v>
      </c>
      <c r="AG217" s="140">
        <f t="shared" si="78"/>
        <v>0</v>
      </c>
      <c r="AH217" s="140">
        <f t="shared" si="79"/>
        <v>0</v>
      </c>
      <c r="AI217" s="140">
        <f t="shared" si="80"/>
        <v>0</v>
      </c>
      <c r="AJ217" s="140">
        <f t="shared" si="81"/>
        <v>0</v>
      </c>
      <c r="AK217" s="140">
        <f t="shared" si="82"/>
        <v>0</v>
      </c>
      <c r="AL217" s="140">
        <f t="shared" si="83"/>
        <v>0</v>
      </c>
      <c r="AM217" s="140">
        <f t="shared" si="84"/>
        <v>0</v>
      </c>
      <c r="AN217" s="140">
        <f t="shared" si="85"/>
        <v>0</v>
      </c>
      <c r="AO217" s="140">
        <f t="shared" si="86"/>
        <v>0</v>
      </c>
      <c r="AP217" s="140">
        <f t="shared" si="70"/>
        <v>0</v>
      </c>
      <c r="AQ217" s="140">
        <f t="shared" si="89"/>
        <v>0</v>
      </c>
      <c r="AR217" s="140">
        <f t="shared" si="87"/>
        <v>0</v>
      </c>
      <c r="AS217" s="140">
        <f t="shared" si="88"/>
        <v>0</v>
      </c>
      <c r="AT217" s="140">
        <f t="shared" si="71"/>
        <v>0</v>
      </c>
    </row>
    <row r="218" spans="1:46" x14ac:dyDescent="0.25">
      <c r="A218" s="58">
        <f t="shared" si="90"/>
        <v>212</v>
      </c>
      <c r="B218" s="55"/>
      <c r="C218" s="55"/>
      <c r="D218" s="55"/>
      <c r="E218" s="55"/>
      <c r="F218" s="55"/>
      <c r="G218" s="55"/>
      <c r="H218" s="55"/>
      <c r="I218" s="55"/>
      <c r="J218" s="55"/>
      <c r="K218" s="55"/>
      <c r="L218" s="55"/>
      <c r="M218" s="55"/>
      <c r="N218" s="55"/>
      <c r="O218" s="55"/>
      <c r="P218" s="55"/>
      <c r="Q218" s="55"/>
      <c r="R218" s="55"/>
      <c r="S218" s="55"/>
      <c r="T218" s="55"/>
      <c r="U218" s="55"/>
      <c r="V218" s="55"/>
      <c r="W218" s="55"/>
      <c r="X218" s="56"/>
      <c r="Y218" s="69"/>
      <c r="Z218" s="140">
        <f t="shared" si="69"/>
        <v>0</v>
      </c>
      <c r="AA218" s="140">
        <f t="shared" si="72"/>
        <v>0</v>
      </c>
      <c r="AB218" s="140">
        <f t="shared" si="73"/>
        <v>0</v>
      </c>
      <c r="AC218" s="140">
        <f t="shared" si="74"/>
        <v>0</v>
      </c>
      <c r="AD218" s="140">
        <f t="shared" si="75"/>
        <v>0</v>
      </c>
      <c r="AE218" s="140">
        <f t="shared" si="76"/>
        <v>0</v>
      </c>
      <c r="AF218" s="140">
        <f t="shared" si="77"/>
        <v>0</v>
      </c>
      <c r="AG218" s="140">
        <f t="shared" si="78"/>
        <v>0</v>
      </c>
      <c r="AH218" s="140">
        <f t="shared" si="79"/>
        <v>0</v>
      </c>
      <c r="AI218" s="140">
        <f t="shared" si="80"/>
        <v>0</v>
      </c>
      <c r="AJ218" s="140">
        <f t="shared" si="81"/>
        <v>0</v>
      </c>
      <c r="AK218" s="140">
        <f t="shared" si="82"/>
        <v>0</v>
      </c>
      <c r="AL218" s="140">
        <f t="shared" si="83"/>
        <v>0</v>
      </c>
      <c r="AM218" s="140">
        <f t="shared" si="84"/>
        <v>0</v>
      </c>
      <c r="AN218" s="140">
        <f t="shared" si="85"/>
        <v>0</v>
      </c>
      <c r="AO218" s="140">
        <f t="shared" si="86"/>
        <v>0</v>
      </c>
      <c r="AP218" s="140">
        <f t="shared" si="70"/>
        <v>0</v>
      </c>
      <c r="AQ218" s="140">
        <f t="shared" si="89"/>
        <v>0</v>
      </c>
      <c r="AR218" s="140">
        <f t="shared" si="87"/>
        <v>0</v>
      </c>
      <c r="AS218" s="140">
        <f t="shared" si="88"/>
        <v>0</v>
      </c>
      <c r="AT218" s="140">
        <f t="shared" si="71"/>
        <v>0</v>
      </c>
    </row>
    <row r="219" spans="1:46" x14ac:dyDescent="0.25">
      <c r="A219" s="58">
        <f t="shared" si="90"/>
        <v>213</v>
      </c>
      <c r="B219" s="55"/>
      <c r="C219" s="55"/>
      <c r="D219" s="55"/>
      <c r="E219" s="55"/>
      <c r="F219" s="55"/>
      <c r="G219" s="55"/>
      <c r="H219" s="55"/>
      <c r="I219" s="55"/>
      <c r="J219" s="55"/>
      <c r="K219" s="55"/>
      <c r="L219" s="55"/>
      <c r="M219" s="55"/>
      <c r="N219" s="55"/>
      <c r="O219" s="55"/>
      <c r="P219" s="55"/>
      <c r="Q219" s="55"/>
      <c r="R219" s="55"/>
      <c r="S219" s="55"/>
      <c r="T219" s="55"/>
      <c r="U219" s="55"/>
      <c r="V219" s="55"/>
      <c r="W219" s="55"/>
      <c r="X219" s="56"/>
      <c r="Y219" s="69"/>
      <c r="Z219" s="140">
        <f t="shared" si="69"/>
        <v>0</v>
      </c>
      <c r="AA219" s="140">
        <f t="shared" si="72"/>
        <v>0</v>
      </c>
      <c r="AB219" s="140">
        <f t="shared" si="73"/>
        <v>0</v>
      </c>
      <c r="AC219" s="140">
        <f t="shared" si="74"/>
        <v>0</v>
      </c>
      <c r="AD219" s="140">
        <f t="shared" si="75"/>
        <v>0</v>
      </c>
      <c r="AE219" s="140">
        <f t="shared" si="76"/>
        <v>0</v>
      </c>
      <c r="AF219" s="140">
        <f t="shared" si="77"/>
        <v>0</v>
      </c>
      <c r="AG219" s="140">
        <f t="shared" si="78"/>
        <v>0</v>
      </c>
      <c r="AH219" s="140">
        <f t="shared" si="79"/>
        <v>0</v>
      </c>
      <c r="AI219" s="140">
        <f t="shared" si="80"/>
        <v>0</v>
      </c>
      <c r="AJ219" s="140">
        <f t="shared" si="81"/>
        <v>0</v>
      </c>
      <c r="AK219" s="140">
        <f t="shared" si="82"/>
        <v>0</v>
      </c>
      <c r="AL219" s="140">
        <f t="shared" si="83"/>
        <v>0</v>
      </c>
      <c r="AM219" s="140">
        <f t="shared" si="84"/>
        <v>0</v>
      </c>
      <c r="AN219" s="140">
        <f t="shared" si="85"/>
        <v>0</v>
      </c>
      <c r="AO219" s="140">
        <f t="shared" si="86"/>
        <v>0</v>
      </c>
      <c r="AP219" s="140">
        <f t="shared" si="70"/>
        <v>0</v>
      </c>
      <c r="AQ219" s="140">
        <f t="shared" si="89"/>
        <v>0</v>
      </c>
      <c r="AR219" s="140">
        <f t="shared" si="87"/>
        <v>0</v>
      </c>
      <c r="AS219" s="140">
        <f t="shared" si="88"/>
        <v>0</v>
      </c>
      <c r="AT219" s="140">
        <f t="shared" si="71"/>
        <v>0</v>
      </c>
    </row>
    <row r="220" spans="1:46" x14ac:dyDescent="0.25">
      <c r="A220" s="58">
        <f t="shared" si="90"/>
        <v>214</v>
      </c>
      <c r="B220" s="55"/>
      <c r="C220" s="55"/>
      <c r="D220" s="55"/>
      <c r="E220" s="55"/>
      <c r="F220" s="55"/>
      <c r="G220" s="55"/>
      <c r="H220" s="55"/>
      <c r="I220" s="55"/>
      <c r="J220" s="55"/>
      <c r="K220" s="55"/>
      <c r="L220" s="55"/>
      <c r="M220" s="55"/>
      <c r="N220" s="55"/>
      <c r="O220" s="55"/>
      <c r="P220" s="55"/>
      <c r="Q220" s="55"/>
      <c r="R220" s="55"/>
      <c r="S220" s="55"/>
      <c r="T220" s="55"/>
      <c r="U220" s="55"/>
      <c r="V220" s="55"/>
      <c r="W220" s="55"/>
      <c r="X220" s="56"/>
      <c r="Y220" s="69"/>
      <c r="Z220" s="140">
        <f t="shared" si="69"/>
        <v>0</v>
      </c>
      <c r="AA220" s="140">
        <f t="shared" si="72"/>
        <v>0</v>
      </c>
      <c r="AB220" s="140">
        <f t="shared" si="73"/>
        <v>0</v>
      </c>
      <c r="AC220" s="140">
        <f t="shared" si="74"/>
        <v>0</v>
      </c>
      <c r="AD220" s="140">
        <f t="shared" si="75"/>
        <v>0</v>
      </c>
      <c r="AE220" s="140">
        <f t="shared" si="76"/>
        <v>0</v>
      </c>
      <c r="AF220" s="140">
        <f t="shared" si="77"/>
        <v>0</v>
      </c>
      <c r="AG220" s="140">
        <f t="shared" si="78"/>
        <v>0</v>
      </c>
      <c r="AH220" s="140">
        <f t="shared" si="79"/>
        <v>0</v>
      </c>
      <c r="AI220" s="140">
        <f t="shared" si="80"/>
        <v>0</v>
      </c>
      <c r="AJ220" s="140">
        <f t="shared" si="81"/>
        <v>0</v>
      </c>
      <c r="AK220" s="140">
        <f t="shared" si="82"/>
        <v>0</v>
      </c>
      <c r="AL220" s="140">
        <f t="shared" si="83"/>
        <v>0</v>
      </c>
      <c r="AM220" s="140">
        <f t="shared" si="84"/>
        <v>0</v>
      </c>
      <c r="AN220" s="140">
        <f t="shared" si="85"/>
        <v>0</v>
      </c>
      <c r="AO220" s="140">
        <f t="shared" si="86"/>
        <v>0</v>
      </c>
      <c r="AP220" s="140">
        <f t="shared" si="70"/>
        <v>0</v>
      </c>
      <c r="AQ220" s="140">
        <f t="shared" si="89"/>
        <v>0</v>
      </c>
      <c r="AR220" s="140">
        <f t="shared" si="87"/>
        <v>0</v>
      </c>
      <c r="AS220" s="140">
        <f t="shared" si="88"/>
        <v>0</v>
      </c>
      <c r="AT220" s="140">
        <f t="shared" si="71"/>
        <v>0</v>
      </c>
    </row>
    <row r="221" spans="1:46" x14ac:dyDescent="0.25">
      <c r="A221" s="58">
        <f t="shared" si="90"/>
        <v>215</v>
      </c>
      <c r="B221" s="55"/>
      <c r="C221" s="55"/>
      <c r="D221" s="55"/>
      <c r="E221" s="55"/>
      <c r="F221" s="55"/>
      <c r="G221" s="55"/>
      <c r="H221" s="55"/>
      <c r="I221" s="55"/>
      <c r="J221" s="55"/>
      <c r="K221" s="55"/>
      <c r="L221" s="55"/>
      <c r="M221" s="55"/>
      <c r="N221" s="55"/>
      <c r="O221" s="55"/>
      <c r="P221" s="55"/>
      <c r="Q221" s="55"/>
      <c r="R221" s="55"/>
      <c r="S221" s="55"/>
      <c r="T221" s="55"/>
      <c r="U221" s="55"/>
      <c r="V221" s="55"/>
      <c r="W221" s="55"/>
      <c r="X221" s="56"/>
      <c r="Y221" s="69"/>
      <c r="Z221" s="140">
        <f t="shared" si="69"/>
        <v>0</v>
      </c>
      <c r="AA221" s="140">
        <f t="shared" si="72"/>
        <v>0</v>
      </c>
      <c r="AB221" s="140">
        <f t="shared" si="73"/>
        <v>0</v>
      </c>
      <c r="AC221" s="140">
        <f t="shared" si="74"/>
        <v>0</v>
      </c>
      <c r="AD221" s="140">
        <f t="shared" si="75"/>
        <v>0</v>
      </c>
      <c r="AE221" s="140">
        <f t="shared" si="76"/>
        <v>0</v>
      </c>
      <c r="AF221" s="140">
        <f t="shared" si="77"/>
        <v>0</v>
      </c>
      <c r="AG221" s="140">
        <f t="shared" si="78"/>
        <v>0</v>
      </c>
      <c r="AH221" s="140">
        <f t="shared" si="79"/>
        <v>0</v>
      </c>
      <c r="AI221" s="140">
        <f t="shared" si="80"/>
        <v>0</v>
      </c>
      <c r="AJ221" s="140">
        <f t="shared" si="81"/>
        <v>0</v>
      </c>
      <c r="AK221" s="140">
        <f t="shared" si="82"/>
        <v>0</v>
      </c>
      <c r="AL221" s="140">
        <f t="shared" si="83"/>
        <v>0</v>
      </c>
      <c r="AM221" s="140">
        <f t="shared" si="84"/>
        <v>0</v>
      </c>
      <c r="AN221" s="140">
        <f t="shared" si="85"/>
        <v>0</v>
      </c>
      <c r="AO221" s="140">
        <f t="shared" si="86"/>
        <v>0</v>
      </c>
      <c r="AP221" s="140">
        <f t="shared" si="70"/>
        <v>0</v>
      </c>
      <c r="AQ221" s="140">
        <f t="shared" si="89"/>
        <v>0</v>
      </c>
      <c r="AR221" s="140">
        <f t="shared" si="87"/>
        <v>0</v>
      </c>
      <c r="AS221" s="140">
        <f t="shared" si="88"/>
        <v>0</v>
      </c>
      <c r="AT221" s="140">
        <f t="shared" si="71"/>
        <v>0</v>
      </c>
    </row>
    <row r="222" spans="1:46" x14ac:dyDescent="0.25">
      <c r="A222" s="139"/>
      <c r="B222" s="139"/>
      <c r="C222" s="139"/>
      <c r="D222" s="139"/>
      <c r="E222" s="139"/>
      <c r="F222" s="139"/>
      <c r="G222" s="139"/>
      <c r="H222" s="139"/>
      <c r="I222" s="139"/>
      <c r="J222" s="139"/>
      <c r="K222" s="139"/>
      <c r="L222" s="139"/>
      <c r="M222" s="139"/>
      <c r="N222" s="139"/>
      <c r="O222" s="139"/>
      <c r="P222" s="139"/>
      <c r="Q222" s="139"/>
      <c r="R222" s="139"/>
      <c r="S222" s="139"/>
      <c r="T222" s="139"/>
      <c r="U222" s="139"/>
      <c r="V222" s="139"/>
      <c r="W222" s="139"/>
      <c r="X222" s="139"/>
      <c r="Y222" s="139"/>
    </row>
    <row r="223" spans="1:46" x14ac:dyDescent="0.25">
      <c r="A223" s="139"/>
      <c r="B223" s="139"/>
      <c r="C223" s="139"/>
      <c r="D223" s="139"/>
      <c r="E223" s="139"/>
      <c r="F223" s="139"/>
      <c r="G223" s="139"/>
      <c r="H223" s="139"/>
      <c r="I223" s="139"/>
      <c r="J223" s="139"/>
      <c r="K223" s="139"/>
      <c r="L223" s="139"/>
      <c r="M223" s="139"/>
      <c r="N223" s="139"/>
      <c r="O223" s="139"/>
      <c r="P223" s="139"/>
      <c r="Q223" s="139"/>
      <c r="R223" s="139"/>
      <c r="S223" s="139"/>
      <c r="T223" s="139"/>
      <c r="U223" s="139"/>
      <c r="V223" s="139"/>
      <c r="W223" s="139"/>
      <c r="X223" s="139"/>
      <c r="Y223" s="139"/>
    </row>
    <row r="224" spans="1:46" x14ac:dyDescent="0.25">
      <c r="A224" s="139"/>
      <c r="B224" s="139"/>
      <c r="C224" s="139"/>
      <c r="D224" s="139"/>
      <c r="E224" s="139"/>
      <c r="F224" s="139"/>
      <c r="G224" s="139"/>
      <c r="H224" s="139"/>
      <c r="I224" s="139"/>
      <c r="J224" s="139"/>
      <c r="K224" s="139"/>
      <c r="L224" s="139"/>
      <c r="M224" s="139"/>
      <c r="N224" s="139"/>
      <c r="O224" s="139"/>
      <c r="P224" s="139"/>
      <c r="Q224" s="139"/>
      <c r="R224" s="139"/>
      <c r="S224" s="139"/>
      <c r="T224" s="139"/>
      <c r="U224" s="139"/>
      <c r="V224" s="139"/>
      <c r="W224" s="139"/>
      <c r="X224" s="139"/>
      <c r="Y224" s="139"/>
    </row>
    <row r="225" spans="1:25" x14ac:dyDescent="0.25">
      <c r="A225" s="139"/>
      <c r="B225" s="139"/>
      <c r="C225" s="139"/>
      <c r="D225" s="139"/>
      <c r="E225" s="139"/>
      <c r="F225" s="139"/>
      <c r="G225" s="139"/>
      <c r="H225" s="139"/>
      <c r="I225" s="139"/>
      <c r="J225" s="139"/>
      <c r="K225" s="139"/>
      <c r="L225" s="139"/>
      <c r="M225" s="139"/>
      <c r="N225" s="139"/>
      <c r="O225" s="139"/>
      <c r="P225" s="139"/>
      <c r="Q225" s="139"/>
      <c r="R225" s="139"/>
      <c r="S225" s="139"/>
      <c r="T225" s="139"/>
      <c r="U225" s="139"/>
      <c r="V225" s="139"/>
      <c r="W225" s="139"/>
      <c r="X225" s="139"/>
      <c r="Y225" s="139"/>
    </row>
    <row r="226" spans="1:25" x14ac:dyDescent="0.25">
      <c r="A226" s="139"/>
      <c r="B226" s="139"/>
      <c r="C226" s="139"/>
      <c r="D226" s="139"/>
      <c r="E226" s="139"/>
      <c r="F226" s="139"/>
      <c r="G226" s="139"/>
      <c r="H226" s="139"/>
      <c r="I226" s="139"/>
      <c r="J226" s="139"/>
      <c r="K226" s="139"/>
      <c r="L226" s="139"/>
      <c r="M226" s="139"/>
      <c r="N226" s="139"/>
      <c r="O226" s="139"/>
      <c r="P226" s="139"/>
      <c r="Q226" s="139"/>
      <c r="R226" s="139"/>
      <c r="S226" s="139"/>
      <c r="T226" s="139"/>
      <c r="U226" s="139"/>
      <c r="V226" s="139"/>
      <c r="W226" s="139"/>
      <c r="X226" s="139"/>
      <c r="Y226" s="139"/>
    </row>
    <row r="227" spans="1:25" x14ac:dyDescent="0.25">
      <c r="A227" s="139"/>
      <c r="B227" s="139"/>
      <c r="C227" s="139"/>
      <c r="D227" s="139"/>
      <c r="E227" s="139"/>
      <c r="F227" s="139"/>
      <c r="G227" s="139"/>
      <c r="H227" s="139"/>
      <c r="I227" s="139"/>
      <c r="J227" s="139"/>
      <c r="K227" s="139"/>
      <c r="L227" s="139"/>
      <c r="M227" s="139"/>
      <c r="N227" s="139"/>
      <c r="O227" s="139"/>
      <c r="P227" s="139"/>
      <c r="Q227" s="139"/>
      <c r="R227" s="139"/>
      <c r="S227" s="139"/>
      <c r="T227" s="139"/>
      <c r="U227" s="139"/>
      <c r="V227" s="139"/>
      <c r="W227" s="139"/>
      <c r="X227" s="139"/>
      <c r="Y227" s="139"/>
    </row>
    <row r="228" spans="1:25" x14ac:dyDescent="0.25">
      <c r="A228" s="139"/>
      <c r="B228" s="139"/>
      <c r="C228" s="139"/>
      <c r="D228" s="139"/>
      <c r="E228" s="139"/>
      <c r="F228" s="139"/>
      <c r="G228" s="139"/>
      <c r="H228" s="139"/>
      <c r="I228" s="139"/>
      <c r="J228" s="139"/>
      <c r="K228" s="139"/>
      <c r="L228" s="139"/>
      <c r="M228" s="139"/>
      <c r="N228" s="139"/>
      <c r="O228" s="139"/>
      <c r="P228" s="139"/>
      <c r="Q228" s="139"/>
      <c r="R228" s="139"/>
      <c r="S228" s="139"/>
      <c r="T228" s="139"/>
      <c r="U228" s="139"/>
      <c r="V228" s="139"/>
      <c r="W228" s="139"/>
      <c r="X228" s="139"/>
      <c r="Y228" s="139"/>
    </row>
    <row r="229" spans="1:25" x14ac:dyDescent="0.25">
      <c r="A229" s="139"/>
      <c r="B229" s="139"/>
      <c r="C229" s="139"/>
      <c r="D229" s="139"/>
      <c r="E229" s="139"/>
      <c r="F229" s="139"/>
      <c r="G229" s="139"/>
      <c r="H229" s="139"/>
      <c r="I229" s="139"/>
      <c r="J229" s="139"/>
      <c r="K229" s="139"/>
      <c r="L229" s="139"/>
      <c r="M229" s="139"/>
      <c r="N229" s="139"/>
      <c r="O229" s="139"/>
      <c r="P229" s="139"/>
      <c r="Q229" s="139"/>
      <c r="R229" s="139"/>
      <c r="S229" s="139"/>
      <c r="T229" s="139"/>
      <c r="U229" s="139"/>
      <c r="V229" s="139"/>
      <c r="W229" s="139"/>
      <c r="X229" s="139"/>
      <c r="Y229" s="139"/>
    </row>
    <row r="230" spans="1:25" x14ac:dyDescent="0.25">
      <c r="A230" s="139"/>
      <c r="B230" s="139"/>
      <c r="C230" s="139"/>
      <c r="D230" s="139"/>
      <c r="E230" s="139"/>
      <c r="F230" s="139"/>
      <c r="G230" s="139"/>
      <c r="H230" s="139"/>
      <c r="I230" s="139"/>
      <c r="J230" s="139"/>
      <c r="K230" s="139"/>
      <c r="L230" s="139"/>
      <c r="M230" s="139"/>
      <c r="N230" s="139"/>
      <c r="O230" s="139"/>
      <c r="P230" s="139"/>
      <c r="Q230" s="139"/>
      <c r="R230" s="139"/>
      <c r="S230" s="139"/>
      <c r="T230" s="139"/>
      <c r="U230" s="139"/>
      <c r="V230" s="139"/>
      <c r="W230" s="139"/>
      <c r="X230" s="139"/>
      <c r="Y230" s="139"/>
    </row>
    <row r="231" spans="1:25" x14ac:dyDescent="0.25">
      <c r="A231" s="139"/>
      <c r="B231" s="139"/>
      <c r="C231" s="139"/>
      <c r="D231" s="139"/>
      <c r="E231" s="139"/>
      <c r="F231" s="139"/>
      <c r="G231" s="139"/>
      <c r="H231" s="139"/>
      <c r="I231" s="139"/>
      <c r="J231" s="139"/>
      <c r="K231" s="139"/>
      <c r="L231" s="139"/>
      <c r="M231" s="139"/>
      <c r="N231" s="139"/>
      <c r="O231" s="139"/>
      <c r="P231" s="139"/>
      <c r="Q231" s="139"/>
      <c r="R231" s="139"/>
      <c r="S231" s="139"/>
      <c r="T231" s="139"/>
      <c r="U231" s="139"/>
      <c r="V231" s="139"/>
      <c r="W231" s="139"/>
      <c r="X231" s="139"/>
      <c r="Y231" s="139"/>
    </row>
    <row r="232" spans="1:25" x14ac:dyDescent="0.25">
      <c r="A232" s="139"/>
      <c r="B232" s="139"/>
      <c r="C232" s="139"/>
      <c r="D232" s="139"/>
      <c r="E232" s="139"/>
      <c r="F232" s="139"/>
      <c r="G232" s="139"/>
      <c r="H232" s="139"/>
      <c r="I232" s="139"/>
      <c r="J232" s="139"/>
      <c r="K232" s="139"/>
      <c r="L232" s="139"/>
      <c r="M232" s="139"/>
      <c r="N232" s="139"/>
      <c r="O232" s="139"/>
      <c r="P232" s="139"/>
      <c r="Q232" s="139"/>
      <c r="R232" s="139"/>
      <c r="S232" s="139"/>
      <c r="T232" s="139"/>
      <c r="U232" s="139"/>
      <c r="V232" s="139"/>
      <c r="W232" s="139"/>
      <c r="X232" s="139"/>
      <c r="Y232" s="139"/>
    </row>
    <row r="233" spans="1:25" x14ac:dyDescent="0.25">
      <c r="A233" s="139"/>
      <c r="B233" s="139"/>
      <c r="C233" s="139"/>
      <c r="D233" s="139"/>
      <c r="E233" s="139"/>
      <c r="F233" s="139"/>
      <c r="G233" s="139"/>
      <c r="H233" s="139"/>
      <c r="I233" s="139"/>
      <c r="J233" s="139"/>
      <c r="K233" s="139"/>
      <c r="L233" s="139"/>
      <c r="M233" s="139"/>
      <c r="N233" s="139"/>
      <c r="O233" s="139"/>
      <c r="P233" s="139"/>
      <c r="Q233" s="139"/>
      <c r="R233" s="139"/>
      <c r="S233" s="139"/>
      <c r="T233" s="139"/>
      <c r="U233" s="139"/>
      <c r="V233" s="139"/>
      <c r="W233" s="139"/>
      <c r="X233" s="139"/>
      <c r="Y233" s="139"/>
    </row>
    <row r="234" spans="1:25" x14ac:dyDescent="0.25">
      <c r="A234" s="139"/>
      <c r="B234" s="139"/>
      <c r="C234" s="139"/>
      <c r="D234" s="139"/>
      <c r="E234" s="139"/>
      <c r="F234" s="139"/>
      <c r="G234" s="139"/>
      <c r="H234" s="139"/>
      <c r="I234" s="139"/>
      <c r="J234" s="139"/>
      <c r="K234" s="139"/>
      <c r="L234" s="139"/>
      <c r="M234" s="139"/>
      <c r="N234" s="139"/>
      <c r="O234" s="139"/>
      <c r="P234" s="139"/>
      <c r="Q234" s="139"/>
      <c r="R234" s="139"/>
      <c r="S234" s="139"/>
      <c r="T234" s="139"/>
      <c r="U234" s="139"/>
      <c r="V234" s="139"/>
      <c r="W234" s="139"/>
      <c r="X234" s="139"/>
      <c r="Y234" s="139"/>
    </row>
    <row r="235" spans="1:25" x14ac:dyDescent="0.25">
      <c r="A235" s="139"/>
      <c r="B235" s="139"/>
      <c r="C235" s="139"/>
      <c r="D235" s="139"/>
      <c r="E235" s="139"/>
      <c r="F235" s="139"/>
      <c r="G235" s="139"/>
      <c r="H235" s="139"/>
      <c r="I235" s="139"/>
      <c r="J235" s="139"/>
      <c r="K235" s="139"/>
      <c r="L235" s="139"/>
      <c r="M235" s="139"/>
      <c r="N235" s="139"/>
      <c r="O235" s="139"/>
      <c r="P235" s="139"/>
      <c r="Q235" s="139"/>
      <c r="R235" s="139"/>
      <c r="S235" s="139"/>
      <c r="T235" s="139"/>
      <c r="U235" s="139"/>
      <c r="V235" s="139"/>
      <c r="W235" s="139"/>
      <c r="X235" s="139"/>
      <c r="Y235" s="139"/>
    </row>
    <row r="236" spans="1:25" x14ac:dyDescent="0.25">
      <c r="A236" s="139"/>
      <c r="B236" s="139"/>
      <c r="C236" s="139"/>
      <c r="D236" s="139"/>
      <c r="E236" s="139"/>
      <c r="F236" s="139"/>
      <c r="G236" s="139"/>
      <c r="H236" s="139"/>
      <c r="I236" s="139"/>
      <c r="J236" s="139"/>
      <c r="K236" s="139"/>
      <c r="L236" s="139"/>
      <c r="M236" s="139"/>
      <c r="N236" s="139"/>
      <c r="O236" s="139"/>
      <c r="P236" s="139"/>
      <c r="Q236" s="139"/>
      <c r="R236" s="139"/>
      <c r="S236" s="139"/>
      <c r="T236" s="139"/>
      <c r="U236" s="139"/>
      <c r="V236" s="139"/>
      <c r="W236" s="139"/>
      <c r="X236" s="139"/>
      <c r="Y236" s="139"/>
    </row>
    <row r="237" spans="1:25" x14ac:dyDescent="0.25">
      <c r="A237" s="139"/>
      <c r="B237" s="139"/>
      <c r="C237" s="139"/>
      <c r="D237" s="139"/>
      <c r="E237" s="139"/>
      <c r="F237" s="139"/>
      <c r="G237" s="139"/>
      <c r="H237" s="139"/>
      <c r="I237" s="139"/>
      <c r="J237" s="139"/>
      <c r="K237" s="139"/>
      <c r="L237" s="139"/>
      <c r="M237" s="139"/>
      <c r="N237" s="139"/>
      <c r="O237" s="139"/>
      <c r="P237" s="139"/>
      <c r="Q237" s="139"/>
      <c r="R237" s="139"/>
      <c r="S237" s="139"/>
      <c r="T237" s="139"/>
      <c r="U237" s="139"/>
      <c r="V237" s="139"/>
      <c r="W237" s="139"/>
      <c r="X237" s="139"/>
      <c r="Y237" s="139"/>
    </row>
    <row r="238" spans="1:25" x14ac:dyDescent="0.25">
      <c r="A238" s="139"/>
      <c r="B238" s="139"/>
      <c r="C238" s="139"/>
      <c r="D238" s="139"/>
      <c r="E238" s="139"/>
      <c r="F238" s="139"/>
      <c r="G238" s="139"/>
      <c r="H238" s="139"/>
      <c r="I238" s="139"/>
      <c r="J238" s="139"/>
      <c r="K238" s="139"/>
      <c r="L238" s="139"/>
      <c r="M238" s="139"/>
      <c r="N238" s="139"/>
      <c r="O238" s="139"/>
      <c r="P238" s="139"/>
      <c r="Q238" s="139"/>
      <c r="R238" s="139"/>
      <c r="S238" s="139"/>
      <c r="T238" s="139"/>
      <c r="U238" s="139"/>
      <c r="V238" s="139"/>
      <c r="W238" s="139"/>
      <c r="X238" s="139"/>
      <c r="Y238" s="139"/>
    </row>
    <row r="239" spans="1:25" x14ac:dyDescent="0.25">
      <c r="A239" s="139"/>
      <c r="B239" s="139"/>
      <c r="C239" s="139"/>
      <c r="D239" s="139"/>
      <c r="E239" s="139"/>
      <c r="F239" s="139"/>
      <c r="G239" s="139"/>
      <c r="H239" s="139"/>
      <c r="I239" s="139"/>
      <c r="J239" s="139"/>
      <c r="K239" s="139"/>
      <c r="L239" s="139"/>
      <c r="M239" s="139"/>
      <c r="N239" s="139"/>
      <c r="O239" s="139"/>
      <c r="P239" s="139"/>
      <c r="Q239" s="139"/>
      <c r="R239" s="139"/>
      <c r="S239" s="139"/>
      <c r="T239" s="139"/>
      <c r="U239" s="139"/>
      <c r="V239" s="139"/>
      <c r="W239" s="139"/>
      <c r="X239" s="139"/>
      <c r="Y239" s="139"/>
    </row>
    <row r="240" spans="1:25" x14ac:dyDescent="0.25">
      <c r="A240" s="139"/>
      <c r="B240" s="139"/>
      <c r="C240" s="139"/>
      <c r="D240" s="139"/>
      <c r="E240" s="139"/>
      <c r="F240" s="139"/>
      <c r="G240" s="139"/>
      <c r="H240" s="139"/>
      <c r="I240" s="139"/>
      <c r="J240" s="139"/>
      <c r="K240" s="139"/>
      <c r="L240" s="139"/>
      <c r="M240" s="139"/>
      <c r="N240" s="139"/>
      <c r="O240" s="139"/>
      <c r="P240" s="139"/>
      <c r="Q240" s="139"/>
      <c r="R240" s="139"/>
      <c r="S240" s="139"/>
      <c r="T240" s="139"/>
      <c r="U240" s="139"/>
      <c r="V240" s="139"/>
      <c r="W240" s="139"/>
      <c r="X240" s="139"/>
      <c r="Y240" s="139"/>
    </row>
    <row r="241" spans="1:25" x14ac:dyDescent="0.25">
      <c r="A241" s="139"/>
      <c r="B241" s="139"/>
      <c r="C241" s="139"/>
      <c r="D241" s="139"/>
      <c r="E241" s="139"/>
      <c r="F241" s="139"/>
      <c r="G241" s="139"/>
      <c r="H241" s="139"/>
      <c r="I241" s="139"/>
      <c r="J241" s="139"/>
      <c r="K241" s="139"/>
      <c r="L241" s="139"/>
      <c r="M241" s="139"/>
      <c r="N241" s="139"/>
      <c r="O241" s="139"/>
      <c r="P241" s="139"/>
      <c r="Q241" s="139"/>
      <c r="R241" s="139"/>
      <c r="S241" s="139"/>
      <c r="T241" s="139"/>
      <c r="U241" s="139"/>
      <c r="V241" s="139"/>
      <c r="W241" s="139"/>
      <c r="X241" s="139"/>
      <c r="Y241" s="139"/>
    </row>
    <row r="242" spans="1:25" x14ac:dyDescent="0.25">
      <c r="B242" s="39"/>
    </row>
    <row r="243" spans="1:25" x14ac:dyDescent="0.25">
      <c r="B243" s="39"/>
    </row>
    <row r="244" spans="1:25" x14ac:dyDescent="0.25">
      <c r="B244" s="39"/>
    </row>
    <row r="245" spans="1:25" x14ac:dyDescent="0.25">
      <c r="B245" s="39"/>
    </row>
    <row r="246" spans="1:25" x14ac:dyDescent="0.25">
      <c r="B246" s="39"/>
    </row>
    <row r="247" spans="1:25" x14ac:dyDescent="0.25">
      <c r="B247" s="39"/>
    </row>
    <row r="248" spans="1:25" x14ac:dyDescent="0.25">
      <c r="B248" s="39"/>
    </row>
    <row r="249" spans="1:25" x14ac:dyDescent="0.25">
      <c r="B249" s="39"/>
    </row>
    <row r="250" spans="1:25" x14ac:dyDescent="0.25">
      <c r="B250" s="39"/>
    </row>
    <row r="251" spans="1:25" x14ac:dyDescent="0.25">
      <c r="B251" s="39"/>
    </row>
    <row r="252" spans="1:25" x14ac:dyDescent="0.25">
      <c r="B252" s="39"/>
    </row>
    <row r="253" spans="1:25" x14ac:dyDescent="0.25">
      <c r="B253" s="39"/>
    </row>
    <row r="254" spans="1:25" x14ac:dyDescent="0.25">
      <c r="B254" s="39"/>
    </row>
    <row r="255" spans="1:25" x14ac:dyDescent="0.25">
      <c r="B255" s="39"/>
    </row>
    <row r="256" spans="1:25" x14ac:dyDescent="0.25">
      <c r="B256" s="39"/>
    </row>
    <row r="257" spans="2:2" x14ac:dyDescent="0.25">
      <c r="B257" s="39"/>
    </row>
    <row r="258" spans="2:2" x14ac:dyDescent="0.25">
      <c r="B258" s="39"/>
    </row>
    <row r="259" spans="2:2" x14ac:dyDescent="0.25">
      <c r="B259" s="39"/>
    </row>
    <row r="260" spans="2:2" x14ac:dyDescent="0.25">
      <c r="B260" s="39"/>
    </row>
    <row r="261" spans="2:2" x14ac:dyDescent="0.25">
      <c r="B261" s="39"/>
    </row>
    <row r="262" spans="2:2" x14ac:dyDescent="0.25">
      <c r="B262" s="39"/>
    </row>
    <row r="263" spans="2:2" x14ac:dyDescent="0.25">
      <c r="B263" s="39"/>
    </row>
    <row r="264" spans="2:2" x14ac:dyDescent="0.25">
      <c r="B264" s="39"/>
    </row>
    <row r="265" spans="2:2" x14ac:dyDescent="0.25">
      <c r="B265" s="39"/>
    </row>
    <row r="266" spans="2:2" x14ac:dyDescent="0.25">
      <c r="B266" s="39"/>
    </row>
    <row r="267" spans="2:2" x14ac:dyDescent="0.25">
      <c r="B267" s="39"/>
    </row>
    <row r="268" spans="2:2" x14ac:dyDescent="0.25">
      <c r="B268" s="39"/>
    </row>
    <row r="269" spans="2:2" x14ac:dyDescent="0.25">
      <c r="B269" s="39"/>
    </row>
    <row r="270" spans="2:2" x14ac:dyDescent="0.25">
      <c r="B270" s="39"/>
    </row>
    <row r="271" spans="2:2" x14ac:dyDescent="0.25">
      <c r="B271" s="39"/>
    </row>
    <row r="272" spans="2:2" x14ac:dyDescent="0.25">
      <c r="B272" s="39"/>
    </row>
    <row r="273" spans="2:2" x14ac:dyDescent="0.25">
      <c r="B273" s="39"/>
    </row>
    <row r="274" spans="2:2" x14ac:dyDescent="0.25">
      <c r="B274" s="39"/>
    </row>
    <row r="275" spans="2:2" x14ac:dyDescent="0.25">
      <c r="B275" s="39"/>
    </row>
    <row r="276" spans="2:2" x14ac:dyDescent="0.25">
      <c r="B276" s="39"/>
    </row>
    <row r="277" spans="2:2" x14ac:dyDescent="0.25">
      <c r="B277" s="39"/>
    </row>
    <row r="278" spans="2:2" x14ac:dyDescent="0.25">
      <c r="B278" s="39"/>
    </row>
    <row r="279" spans="2:2" x14ac:dyDescent="0.25">
      <c r="B279" s="39"/>
    </row>
    <row r="280" spans="2:2" x14ac:dyDescent="0.25">
      <c r="B280" s="39"/>
    </row>
    <row r="281" spans="2:2" x14ac:dyDescent="0.25">
      <c r="B281" s="39"/>
    </row>
    <row r="282" spans="2:2" x14ac:dyDescent="0.25">
      <c r="B282" s="39"/>
    </row>
    <row r="283" spans="2:2" x14ac:dyDescent="0.25">
      <c r="B283" s="39"/>
    </row>
    <row r="284" spans="2:2" x14ac:dyDescent="0.25">
      <c r="B284" s="39"/>
    </row>
    <row r="285" spans="2:2" x14ac:dyDescent="0.25">
      <c r="B285" s="39"/>
    </row>
    <row r="286" spans="2:2" x14ac:dyDescent="0.25">
      <c r="B286" s="39"/>
    </row>
    <row r="287" spans="2:2" x14ac:dyDescent="0.25">
      <c r="B287" s="39"/>
    </row>
    <row r="288" spans="2:2" x14ac:dyDescent="0.25">
      <c r="B288" s="39"/>
    </row>
    <row r="289" spans="2:2" x14ac:dyDescent="0.25">
      <c r="B289" s="39"/>
    </row>
    <row r="290" spans="2:2" x14ac:dyDescent="0.25">
      <c r="B290" s="39"/>
    </row>
    <row r="291" spans="2:2" x14ac:dyDescent="0.25">
      <c r="B291" s="39"/>
    </row>
    <row r="292" spans="2:2" x14ac:dyDescent="0.25">
      <c r="B292" s="39"/>
    </row>
    <row r="293" spans="2:2" x14ac:dyDescent="0.25">
      <c r="B293" s="39"/>
    </row>
    <row r="294" spans="2:2" x14ac:dyDescent="0.25">
      <c r="B294" s="39"/>
    </row>
    <row r="295" spans="2:2" x14ac:dyDescent="0.25">
      <c r="B295" s="39"/>
    </row>
    <row r="296" spans="2:2" x14ac:dyDescent="0.25">
      <c r="B296" s="39"/>
    </row>
    <row r="297" spans="2:2" x14ac:dyDescent="0.25">
      <c r="B297" s="39"/>
    </row>
    <row r="298" spans="2:2" x14ac:dyDescent="0.25">
      <c r="B298" s="39"/>
    </row>
    <row r="299" spans="2:2" x14ac:dyDescent="0.25">
      <c r="B299" s="39"/>
    </row>
    <row r="300" spans="2:2" x14ac:dyDescent="0.25">
      <c r="B300" s="39"/>
    </row>
    <row r="301" spans="2:2" x14ac:dyDescent="0.25">
      <c r="B301" s="39"/>
    </row>
    <row r="302" spans="2:2" x14ac:dyDescent="0.25">
      <c r="B302" s="39"/>
    </row>
    <row r="303" spans="2:2" x14ac:dyDescent="0.25">
      <c r="B303" s="39"/>
    </row>
    <row r="304" spans="2:2" x14ac:dyDescent="0.25">
      <c r="B304" s="39"/>
    </row>
    <row r="305" spans="2:2" x14ac:dyDescent="0.25">
      <c r="B305" s="39"/>
    </row>
    <row r="306" spans="2:2" x14ac:dyDescent="0.25">
      <c r="B306" s="39"/>
    </row>
    <row r="307" spans="2:2" x14ac:dyDescent="0.25">
      <c r="B307" s="39"/>
    </row>
    <row r="308" spans="2:2" x14ac:dyDescent="0.25">
      <c r="B308" s="39"/>
    </row>
    <row r="309" spans="2:2" x14ac:dyDescent="0.25">
      <c r="B309" s="39"/>
    </row>
    <row r="310" spans="2:2" x14ac:dyDescent="0.25">
      <c r="B310" s="39"/>
    </row>
    <row r="311" spans="2:2" x14ac:dyDescent="0.25">
      <c r="B311" s="39"/>
    </row>
    <row r="312" spans="2:2" x14ac:dyDescent="0.25">
      <c r="B312" s="39"/>
    </row>
    <row r="313" spans="2:2" x14ac:dyDescent="0.25">
      <c r="B313" s="39"/>
    </row>
    <row r="314" spans="2:2" x14ac:dyDescent="0.25">
      <c r="B314" s="39"/>
    </row>
    <row r="315" spans="2:2" x14ac:dyDescent="0.25">
      <c r="B315" s="39"/>
    </row>
    <row r="316" spans="2:2" x14ac:dyDescent="0.25">
      <c r="B316" s="39"/>
    </row>
    <row r="317" spans="2:2" x14ac:dyDescent="0.25">
      <c r="B317" s="39"/>
    </row>
    <row r="318" spans="2:2" x14ac:dyDescent="0.25">
      <c r="B318" s="39"/>
    </row>
    <row r="319" spans="2:2" x14ac:dyDescent="0.25">
      <c r="B319" s="39"/>
    </row>
    <row r="320" spans="2:2" x14ac:dyDescent="0.25">
      <c r="B320" s="39"/>
    </row>
    <row r="321" spans="2:2" x14ac:dyDescent="0.25">
      <c r="B321" s="39"/>
    </row>
    <row r="322" spans="2:2" x14ac:dyDescent="0.25">
      <c r="B322" s="39"/>
    </row>
    <row r="323" spans="2:2" x14ac:dyDescent="0.25">
      <c r="B323" s="39"/>
    </row>
    <row r="324" spans="2:2" x14ac:dyDescent="0.25">
      <c r="B324" s="39"/>
    </row>
    <row r="325" spans="2:2" x14ac:dyDescent="0.25">
      <c r="B325" s="39"/>
    </row>
    <row r="326" spans="2:2" x14ac:dyDescent="0.25">
      <c r="B326" s="39"/>
    </row>
    <row r="327" spans="2:2" x14ac:dyDescent="0.25">
      <c r="B327" s="39"/>
    </row>
    <row r="328" spans="2:2" x14ac:dyDescent="0.25">
      <c r="B328" s="39"/>
    </row>
    <row r="329" spans="2:2" x14ac:dyDescent="0.25">
      <c r="B329" s="39"/>
    </row>
    <row r="330" spans="2:2" x14ac:dyDescent="0.25">
      <c r="B330" s="39"/>
    </row>
    <row r="331" spans="2:2" x14ac:dyDescent="0.25">
      <c r="B331" s="39"/>
    </row>
    <row r="332" spans="2:2" x14ac:dyDescent="0.25">
      <c r="B332" s="39"/>
    </row>
    <row r="333" spans="2:2" x14ac:dyDescent="0.25">
      <c r="B333" s="39"/>
    </row>
    <row r="334" spans="2:2" x14ac:dyDescent="0.25">
      <c r="B334" s="39"/>
    </row>
    <row r="335" spans="2:2" x14ac:dyDescent="0.25">
      <c r="B335" s="39"/>
    </row>
    <row r="336" spans="2:2" x14ac:dyDescent="0.25">
      <c r="B336" s="39"/>
    </row>
    <row r="337" spans="2:2" x14ac:dyDescent="0.25">
      <c r="B337" s="39"/>
    </row>
    <row r="338" spans="2:2" x14ac:dyDescent="0.25">
      <c r="B338" s="39"/>
    </row>
    <row r="339" spans="2:2" x14ac:dyDescent="0.25">
      <c r="B339" s="39"/>
    </row>
    <row r="340" spans="2:2" x14ac:dyDescent="0.25">
      <c r="B340" s="39"/>
    </row>
    <row r="341" spans="2:2" x14ac:dyDescent="0.25">
      <c r="B341" s="39"/>
    </row>
    <row r="342" spans="2:2" x14ac:dyDescent="0.25">
      <c r="B342" s="39"/>
    </row>
    <row r="343" spans="2:2" x14ac:dyDescent="0.25">
      <c r="B343" s="39"/>
    </row>
    <row r="344" spans="2:2" x14ac:dyDescent="0.25">
      <c r="B344" s="39"/>
    </row>
    <row r="345" spans="2:2" x14ac:dyDescent="0.25">
      <c r="B345" s="39"/>
    </row>
    <row r="346" spans="2:2" x14ac:dyDescent="0.25">
      <c r="B346" s="39"/>
    </row>
    <row r="347" spans="2:2" x14ac:dyDescent="0.25">
      <c r="B347" s="39"/>
    </row>
    <row r="348" spans="2:2" x14ac:dyDescent="0.25">
      <c r="B348" s="39"/>
    </row>
    <row r="349" spans="2:2" x14ac:dyDescent="0.25">
      <c r="B349" s="39"/>
    </row>
    <row r="350" spans="2:2" x14ac:dyDescent="0.25">
      <c r="B350" s="39"/>
    </row>
    <row r="351" spans="2:2" x14ac:dyDescent="0.25">
      <c r="B351" s="39"/>
    </row>
    <row r="352" spans="2:2" x14ac:dyDescent="0.25">
      <c r="B352" s="39"/>
    </row>
    <row r="353" spans="2:2" x14ac:dyDescent="0.25">
      <c r="B353" s="39"/>
    </row>
    <row r="354" spans="2:2" x14ac:dyDescent="0.25">
      <c r="B354" s="39"/>
    </row>
    <row r="355" spans="2:2" x14ac:dyDescent="0.25">
      <c r="B355" s="39"/>
    </row>
    <row r="356" spans="2:2" x14ac:dyDescent="0.25">
      <c r="B356" s="39"/>
    </row>
    <row r="357" spans="2:2" x14ac:dyDescent="0.25">
      <c r="B357" s="39"/>
    </row>
    <row r="358" spans="2:2" x14ac:dyDescent="0.25">
      <c r="B358" s="39"/>
    </row>
    <row r="359" spans="2:2" x14ac:dyDescent="0.25">
      <c r="B359" s="39"/>
    </row>
    <row r="360" spans="2:2" x14ac:dyDescent="0.25">
      <c r="B360" s="39"/>
    </row>
    <row r="361" spans="2:2" x14ac:dyDescent="0.25">
      <c r="B361" s="39"/>
    </row>
    <row r="362" spans="2:2" x14ac:dyDescent="0.25">
      <c r="B362" s="39"/>
    </row>
    <row r="363" spans="2:2" x14ac:dyDescent="0.25">
      <c r="B363" s="39"/>
    </row>
    <row r="364" spans="2:2" x14ac:dyDescent="0.25">
      <c r="B364" s="39"/>
    </row>
    <row r="365" spans="2:2" x14ac:dyDescent="0.25">
      <c r="B365" s="39"/>
    </row>
    <row r="366" spans="2:2" x14ac:dyDescent="0.25">
      <c r="B366" s="39"/>
    </row>
    <row r="367" spans="2:2" x14ac:dyDescent="0.25">
      <c r="B367" s="39"/>
    </row>
    <row r="368" spans="2:2" x14ac:dyDescent="0.25">
      <c r="B368" s="39"/>
    </row>
    <row r="369" spans="2:2" x14ac:dyDescent="0.25">
      <c r="B369" s="39"/>
    </row>
    <row r="370" spans="2:2" x14ac:dyDescent="0.25">
      <c r="B370" s="39"/>
    </row>
    <row r="371" spans="2:2" x14ac:dyDescent="0.25">
      <c r="B371" s="39"/>
    </row>
    <row r="372" spans="2:2" x14ac:dyDescent="0.25">
      <c r="B372" s="39"/>
    </row>
    <row r="373" spans="2:2" x14ac:dyDescent="0.25">
      <c r="B373" s="39"/>
    </row>
    <row r="374" spans="2:2" x14ac:dyDescent="0.25">
      <c r="B374" s="39"/>
    </row>
    <row r="375" spans="2:2" x14ac:dyDescent="0.25">
      <c r="B375" s="39"/>
    </row>
    <row r="376" spans="2:2" x14ac:dyDescent="0.25">
      <c r="B376" s="39"/>
    </row>
    <row r="377" spans="2:2" x14ac:dyDescent="0.25">
      <c r="B377" s="39"/>
    </row>
    <row r="378" spans="2:2" x14ac:dyDescent="0.25">
      <c r="B378" s="39"/>
    </row>
    <row r="379" spans="2:2" x14ac:dyDescent="0.25">
      <c r="B379" s="39"/>
    </row>
    <row r="380" spans="2:2" x14ac:dyDescent="0.25">
      <c r="B380" s="39"/>
    </row>
    <row r="381" spans="2:2" x14ac:dyDescent="0.25">
      <c r="B381" s="39"/>
    </row>
    <row r="382" spans="2:2" x14ac:dyDescent="0.25">
      <c r="B382" s="39"/>
    </row>
    <row r="383" spans="2:2" x14ac:dyDescent="0.25">
      <c r="B383" s="39"/>
    </row>
    <row r="384" spans="2:2" x14ac:dyDescent="0.25">
      <c r="B384" s="39"/>
    </row>
    <row r="385" spans="2:2" x14ac:dyDescent="0.25">
      <c r="B385" s="39"/>
    </row>
    <row r="386" spans="2:2" x14ac:dyDescent="0.25">
      <c r="B386" s="39"/>
    </row>
    <row r="387" spans="2:2" x14ac:dyDescent="0.25">
      <c r="B387" s="39"/>
    </row>
    <row r="388" spans="2:2" x14ac:dyDescent="0.25">
      <c r="B388" s="39"/>
    </row>
    <row r="389" spans="2:2" x14ac:dyDescent="0.25">
      <c r="B389" s="39"/>
    </row>
    <row r="390" spans="2:2" x14ac:dyDescent="0.25">
      <c r="B390" s="39"/>
    </row>
    <row r="391" spans="2:2" x14ac:dyDescent="0.25">
      <c r="B391" s="39"/>
    </row>
    <row r="392" spans="2:2" x14ac:dyDescent="0.25">
      <c r="B392" s="39"/>
    </row>
    <row r="393" spans="2:2" x14ac:dyDescent="0.25">
      <c r="B393" s="39"/>
    </row>
    <row r="394" spans="2:2" x14ac:dyDescent="0.25">
      <c r="B394" s="39"/>
    </row>
    <row r="395" spans="2:2" x14ac:dyDescent="0.25">
      <c r="B395" s="39"/>
    </row>
    <row r="396" spans="2:2" x14ac:dyDescent="0.25">
      <c r="B396" s="39"/>
    </row>
    <row r="397" spans="2:2" x14ac:dyDescent="0.25">
      <c r="B397" s="39"/>
    </row>
    <row r="398" spans="2:2" x14ac:dyDescent="0.25">
      <c r="B398" s="39"/>
    </row>
    <row r="399" spans="2:2" x14ac:dyDescent="0.25">
      <c r="B399" s="39"/>
    </row>
    <row r="400" spans="2:2" x14ac:dyDescent="0.25">
      <c r="B400" s="39"/>
    </row>
    <row r="401" spans="2:2" x14ac:dyDescent="0.25">
      <c r="B401" s="39"/>
    </row>
    <row r="402" spans="2:2" x14ac:dyDescent="0.25">
      <c r="B402" s="39"/>
    </row>
    <row r="403" spans="2:2" x14ac:dyDescent="0.25">
      <c r="B403" s="39"/>
    </row>
    <row r="404" spans="2:2" x14ac:dyDescent="0.25">
      <c r="B404" s="39"/>
    </row>
    <row r="405" spans="2:2" x14ac:dyDescent="0.25">
      <c r="B405" s="39"/>
    </row>
    <row r="406" spans="2:2" x14ac:dyDescent="0.25">
      <c r="B406" s="39"/>
    </row>
    <row r="407" spans="2:2" x14ac:dyDescent="0.25">
      <c r="B407" s="39"/>
    </row>
    <row r="408" spans="2:2" x14ac:dyDescent="0.25">
      <c r="B408" s="39"/>
    </row>
    <row r="409" spans="2:2" x14ac:dyDescent="0.25">
      <c r="B409" s="39"/>
    </row>
    <row r="410" spans="2:2" x14ac:dyDescent="0.25">
      <c r="B410" s="39"/>
    </row>
    <row r="411" spans="2:2" x14ac:dyDescent="0.25">
      <c r="B411" s="39"/>
    </row>
    <row r="412" spans="2:2" x14ac:dyDescent="0.25">
      <c r="B412" s="39"/>
    </row>
    <row r="413" spans="2:2" x14ac:dyDescent="0.25">
      <c r="B413" s="39"/>
    </row>
    <row r="414" spans="2:2" x14ac:dyDescent="0.25">
      <c r="B414" s="39"/>
    </row>
    <row r="415" spans="2:2" x14ac:dyDescent="0.25">
      <c r="B415" s="39"/>
    </row>
    <row r="416" spans="2:2" x14ac:dyDescent="0.25">
      <c r="B416" s="39"/>
    </row>
    <row r="417" spans="2:2" x14ac:dyDescent="0.25">
      <c r="B417" s="39"/>
    </row>
    <row r="418" spans="2:2" x14ac:dyDescent="0.25">
      <c r="B418" s="39"/>
    </row>
    <row r="419" spans="2:2" x14ac:dyDescent="0.25">
      <c r="B419" s="39"/>
    </row>
    <row r="420" spans="2:2" x14ac:dyDescent="0.25">
      <c r="B420" s="39"/>
    </row>
    <row r="421" spans="2:2" x14ac:dyDescent="0.25">
      <c r="B421" s="39"/>
    </row>
    <row r="422" spans="2:2" x14ac:dyDescent="0.25">
      <c r="B422" s="39"/>
    </row>
    <row r="423" spans="2:2" x14ac:dyDescent="0.25">
      <c r="B423" s="39"/>
    </row>
    <row r="424" spans="2:2" x14ac:dyDescent="0.25">
      <c r="B424" s="39"/>
    </row>
    <row r="425" spans="2:2" x14ac:dyDescent="0.25">
      <c r="B425" s="39"/>
    </row>
    <row r="426" spans="2:2" x14ac:dyDescent="0.25">
      <c r="B426" s="39"/>
    </row>
    <row r="427" spans="2:2" x14ac:dyDescent="0.25">
      <c r="B427" s="39"/>
    </row>
    <row r="428" spans="2:2" x14ac:dyDescent="0.25">
      <c r="B428" s="39"/>
    </row>
    <row r="429" spans="2:2" x14ac:dyDescent="0.25">
      <c r="B429" s="39"/>
    </row>
    <row r="430" spans="2:2" x14ac:dyDescent="0.25">
      <c r="B430" s="39"/>
    </row>
    <row r="431" spans="2:2" x14ac:dyDescent="0.25">
      <c r="B431" s="39"/>
    </row>
    <row r="432" spans="2:2" x14ac:dyDescent="0.25">
      <c r="B432" s="39"/>
    </row>
    <row r="433" spans="2:2" x14ac:dyDescent="0.25">
      <c r="B433" s="39"/>
    </row>
    <row r="434" spans="2:2" x14ac:dyDescent="0.25">
      <c r="B434" s="39"/>
    </row>
    <row r="435" spans="2:2" x14ac:dyDescent="0.25">
      <c r="B435" s="39"/>
    </row>
    <row r="436" spans="2:2" x14ac:dyDescent="0.25">
      <c r="B436" s="39"/>
    </row>
    <row r="437" spans="2:2" x14ac:dyDescent="0.25">
      <c r="B437" s="39"/>
    </row>
    <row r="438" spans="2:2" x14ac:dyDescent="0.25">
      <c r="B438" s="39"/>
    </row>
    <row r="439" spans="2:2" x14ac:dyDescent="0.25">
      <c r="B439" s="39"/>
    </row>
    <row r="440" spans="2:2" x14ac:dyDescent="0.25">
      <c r="B440" s="39"/>
    </row>
    <row r="441" spans="2:2" x14ac:dyDescent="0.25">
      <c r="B441" s="39"/>
    </row>
    <row r="442" spans="2:2" x14ac:dyDescent="0.25">
      <c r="B442" s="39"/>
    </row>
    <row r="443" spans="2:2" x14ac:dyDescent="0.25">
      <c r="B443" s="39"/>
    </row>
    <row r="444" spans="2:2" x14ac:dyDescent="0.25">
      <c r="B444" s="39"/>
    </row>
    <row r="445" spans="2:2" x14ac:dyDescent="0.25">
      <c r="B445" s="39"/>
    </row>
    <row r="446" spans="2:2" x14ac:dyDescent="0.25">
      <c r="B446" s="39"/>
    </row>
    <row r="447" spans="2:2" x14ac:dyDescent="0.25">
      <c r="B447" s="39"/>
    </row>
    <row r="448" spans="2:2" x14ac:dyDescent="0.25">
      <c r="B448" s="39"/>
    </row>
    <row r="449" spans="2:2" x14ac:dyDescent="0.25">
      <c r="B449" s="39"/>
    </row>
    <row r="450" spans="2:2" x14ac:dyDescent="0.25">
      <c r="B450" s="39"/>
    </row>
    <row r="451" spans="2:2" x14ac:dyDescent="0.25">
      <c r="B451" s="39"/>
    </row>
    <row r="452" spans="2:2" x14ac:dyDescent="0.25">
      <c r="B452" s="39"/>
    </row>
    <row r="453" spans="2:2" x14ac:dyDescent="0.25">
      <c r="B453" s="39"/>
    </row>
    <row r="454" spans="2:2" x14ac:dyDescent="0.25">
      <c r="B454" s="39"/>
    </row>
    <row r="455" spans="2:2" x14ac:dyDescent="0.25">
      <c r="B455" s="39"/>
    </row>
    <row r="456" spans="2:2" x14ac:dyDescent="0.25">
      <c r="B456" s="39"/>
    </row>
    <row r="457" spans="2:2" x14ac:dyDescent="0.25">
      <c r="B457" s="39"/>
    </row>
    <row r="458" spans="2:2" x14ac:dyDescent="0.25">
      <c r="B458" s="39"/>
    </row>
    <row r="459" spans="2:2" x14ac:dyDescent="0.25">
      <c r="B459" s="39"/>
    </row>
    <row r="460" spans="2:2" x14ac:dyDescent="0.25">
      <c r="B460" s="39"/>
    </row>
    <row r="461" spans="2:2" x14ac:dyDescent="0.25">
      <c r="B461" s="39"/>
    </row>
    <row r="462" spans="2:2" x14ac:dyDescent="0.25">
      <c r="B462" s="39"/>
    </row>
    <row r="463" spans="2:2" x14ac:dyDescent="0.25">
      <c r="B463" s="39"/>
    </row>
    <row r="464" spans="2:2" x14ac:dyDescent="0.25">
      <c r="B464" s="39"/>
    </row>
    <row r="465" spans="2:2" x14ac:dyDescent="0.25">
      <c r="B465" s="39"/>
    </row>
    <row r="466" spans="2:2" x14ac:dyDescent="0.25">
      <c r="B466" s="39"/>
    </row>
    <row r="467" spans="2:2" x14ac:dyDescent="0.25">
      <c r="B467" s="39"/>
    </row>
    <row r="468" spans="2:2" x14ac:dyDescent="0.25">
      <c r="B468" s="39"/>
    </row>
    <row r="469" spans="2:2" x14ac:dyDescent="0.25">
      <c r="B469" s="39"/>
    </row>
    <row r="470" spans="2:2" x14ac:dyDescent="0.25">
      <c r="B470" s="39"/>
    </row>
    <row r="471" spans="2:2" x14ac:dyDescent="0.25">
      <c r="B471" s="39"/>
    </row>
    <row r="472" spans="2:2" x14ac:dyDescent="0.25">
      <c r="B472" s="39"/>
    </row>
    <row r="473" spans="2:2" x14ac:dyDescent="0.25">
      <c r="B473" s="39"/>
    </row>
    <row r="474" spans="2:2" x14ac:dyDescent="0.25">
      <c r="B474" s="39"/>
    </row>
    <row r="475" spans="2:2" x14ac:dyDescent="0.25">
      <c r="B475" s="39"/>
    </row>
    <row r="476" spans="2:2" x14ac:dyDescent="0.25">
      <c r="B476" s="39"/>
    </row>
    <row r="477" spans="2:2" x14ac:dyDescent="0.25">
      <c r="B477" s="39"/>
    </row>
    <row r="478" spans="2:2" x14ac:dyDescent="0.25">
      <c r="B478" s="39"/>
    </row>
    <row r="479" spans="2:2" x14ac:dyDescent="0.25">
      <c r="B479" s="39"/>
    </row>
    <row r="480" spans="2:2" x14ac:dyDescent="0.25">
      <c r="B480" s="39"/>
    </row>
    <row r="481" spans="2:2" x14ac:dyDescent="0.25">
      <c r="B481" s="39"/>
    </row>
    <row r="482" spans="2:2" x14ac:dyDescent="0.25">
      <c r="B482" s="39"/>
    </row>
    <row r="483" spans="2:2" x14ac:dyDescent="0.25">
      <c r="B483" s="39"/>
    </row>
    <row r="484" spans="2:2" x14ac:dyDescent="0.25">
      <c r="B484" s="39"/>
    </row>
    <row r="485" spans="2:2" x14ac:dyDescent="0.25">
      <c r="B485" s="39"/>
    </row>
    <row r="486" spans="2:2" x14ac:dyDescent="0.25">
      <c r="B486" s="39"/>
    </row>
    <row r="487" spans="2:2" x14ac:dyDescent="0.25">
      <c r="B487" s="39"/>
    </row>
    <row r="488" spans="2:2" x14ac:dyDescent="0.25">
      <c r="B488" s="39"/>
    </row>
    <row r="489" spans="2:2" x14ac:dyDescent="0.25">
      <c r="B489" s="39"/>
    </row>
    <row r="490" spans="2:2" x14ac:dyDescent="0.25">
      <c r="B490" s="39"/>
    </row>
    <row r="491" spans="2:2" x14ac:dyDescent="0.25">
      <c r="B491" s="39"/>
    </row>
    <row r="492" spans="2:2" x14ac:dyDescent="0.25">
      <c r="B492" s="39"/>
    </row>
    <row r="493" spans="2:2" x14ac:dyDescent="0.25">
      <c r="B493" s="39"/>
    </row>
    <row r="494" spans="2:2" x14ac:dyDescent="0.25">
      <c r="B494" s="39"/>
    </row>
    <row r="495" spans="2:2" x14ac:dyDescent="0.25">
      <c r="B495" s="39"/>
    </row>
    <row r="496" spans="2:2" x14ac:dyDescent="0.25">
      <c r="B496" s="39"/>
    </row>
    <row r="497" spans="2:2" x14ac:dyDescent="0.25">
      <c r="B497" s="39"/>
    </row>
    <row r="498" spans="2:2" x14ac:dyDescent="0.25">
      <c r="B498" s="39"/>
    </row>
    <row r="499" spans="2:2" x14ac:dyDescent="0.25">
      <c r="B499" s="39"/>
    </row>
    <row r="500" spans="2:2" x14ac:dyDescent="0.25">
      <c r="B500" s="39"/>
    </row>
    <row r="501" spans="2:2" x14ac:dyDescent="0.25">
      <c r="B501" s="39"/>
    </row>
    <row r="502" spans="2:2" x14ac:dyDescent="0.25">
      <c r="B502" s="39"/>
    </row>
    <row r="503" spans="2:2" x14ac:dyDescent="0.25">
      <c r="B503" s="39"/>
    </row>
    <row r="504" spans="2:2" x14ac:dyDescent="0.25">
      <c r="B504" s="39"/>
    </row>
    <row r="505" spans="2:2" x14ac:dyDescent="0.25">
      <c r="B505" s="39"/>
    </row>
    <row r="506" spans="2:2" x14ac:dyDescent="0.25">
      <c r="B506" s="39"/>
    </row>
    <row r="507" spans="2:2" x14ac:dyDescent="0.25">
      <c r="B507" s="39"/>
    </row>
    <row r="508" spans="2:2" x14ac:dyDescent="0.25">
      <c r="B508" s="39"/>
    </row>
    <row r="509" spans="2:2" x14ac:dyDescent="0.25">
      <c r="B509" s="39"/>
    </row>
    <row r="510" spans="2:2" x14ac:dyDescent="0.25">
      <c r="B510" s="39"/>
    </row>
    <row r="511" spans="2:2" x14ac:dyDescent="0.25">
      <c r="B511" s="39"/>
    </row>
    <row r="512" spans="2:2" x14ac:dyDescent="0.25">
      <c r="B512" s="39"/>
    </row>
    <row r="513" spans="2:2" x14ac:dyDescent="0.25">
      <c r="B513" s="39"/>
    </row>
    <row r="514" spans="2:2" x14ac:dyDescent="0.25">
      <c r="B514" s="39"/>
    </row>
    <row r="515" spans="2:2" x14ac:dyDescent="0.25">
      <c r="B515" s="39"/>
    </row>
    <row r="516" spans="2:2" x14ac:dyDescent="0.25">
      <c r="B516" s="39"/>
    </row>
    <row r="517" spans="2:2" x14ac:dyDescent="0.25">
      <c r="B517" s="39"/>
    </row>
    <row r="518" spans="2:2" x14ac:dyDescent="0.25">
      <c r="B518" s="39"/>
    </row>
    <row r="519" spans="2:2" x14ac:dyDescent="0.25">
      <c r="B519" s="39"/>
    </row>
    <row r="520" spans="2:2" x14ac:dyDescent="0.25">
      <c r="B520" s="39"/>
    </row>
    <row r="521" spans="2:2" x14ac:dyDescent="0.25">
      <c r="B521" s="39"/>
    </row>
    <row r="522" spans="2:2" x14ac:dyDescent="0.25">
      <c r="B522" s="39"/>
    </row>
    <row r="523" spans="2:2" x14ac:dyDescent="0.25">
      <c r="B523" s="39"/>
    </row>
    <row r="524" spans="2:2" x14ac:dyDescent="0.25">
      <c r="B524" s="39"/>
    </row>
    <row r="525" spans="2:2" x14ac:dyDescent="0.25">
      <c r="B525" s="39"/>
    </row>
    <row r="526" spans="2:2" x14ac:dyDescent="0.25">
      <c r="B526" s="39"/>
    </row>
    <row r="527" spans="2:2" x14ac:dyDescent="0.25">
      <c r="B527" s="39"/>
    </row>
    <row r="528" spans="2:2" x14ac:dyDescent="0.25">
      <c r="B528" s="39"/>
    </row>
    <row r="529" spans="2:2" x14ac:dyDescent="0.25">
      <c r="B529" s="39"/>
    </row>
    <row r="530" spans="2:2" x14ac:dyDescent="0.25">
      <c r="B530" s="39"/>
    </row>
    <row r="531" spans="2:2" x14ac:dyDescent="0.25">
      <c r="B531" s="39"/>
    </row>
    <row r="532" spans="2:2" x14ac:dyDescent="0.25">
      <c r="B532" s="39"/>
    </row>
    <row r="533" spans="2:2" x14ac:dyDescent="0.25">
      <c r="B533" s="39"/>
    </row>
    <row r="534" spans="2:2" x14ac:dyDescent="0.25">
      <c r="B534" s="39"/>
    </row>
    <row r="535" spans="2:2" x14ac:dyDescent="0.25">
      <c r="B535" s="39"/>
    </row>
    <row r="536" spans="2:2" x14ac:dyDescent="0.25">
      <c r="B536" s="39"/>
    </row>
    <row r="537" spans="2:2" x14ac:dyDescent="0.25">
      <c r="B537" s="39"/>
    </row>
    <row r="538" spans="2:2" x14ac:dyDescent="0.25">
      <c r="B538" s="39"/>
    </row>
    <row r="539" spans="2:2" x14ac:dyDescent="0.25">
      <c r="B539" s="39"/>
    </row>
    <row r="540" spans="2:2" x14ac:dyDescent="0.25">
      <c r="B540" s="39"/>
    </row>
    <row r="541" spans="2:2" x14ac:dyDescent="0.25">
      <c r="B541" s="39"/>
    </row>
    <row r="542" spans="2:2" x14ac:dyDescent="0.25">
      <c r="B542" s="39"/>
    </row>
    <row r="543" spans="2:2" x14ac:dyDescent="0.25">
      <c r="B543" s="39"/>
    </row>
    <row r="544" spans="2:2" x14ac:dyDescent="0.25">
      <c r="B544" s="39"/>
    </row>
    <row r="545" spans="2:2" x14ac:dyDescent="0.25">
      <c r="B545" s="39"/>
    </row>
    <row r="546" spans="2:2" x14ac:dyDescent="0.25">
      <c r="B546" s="39"/>
    </row>
    <row r="547" spans="2:2" x14ac:dyDescent="0.25">
      <c r="B547" s="39"/>
    </row>
    <row r="548" spans="2:2" x14ac:dyDescent="0.25">
      <c r="B548" s="39"/>
    </row>
    <row r="549" spans="2:2" x14ac:dyDescent="0.25">
      <c r="B549" s="39"/>
    </row>
    <row r="550" spans="2:2" x14ac:dyDescent="0.25">
      <c r="B550" s="39"/>
    </row>
    <row r="551" spans="2:2" x14ac:dyDescent="0.25">
      <c r="B551" s="39"/>
    </row>
    <row r="552" spans="2:2" x14ac:dyDescent="0.25">
      <c r="B552" s="39"/>
    </row>
    <row r="553" spans="2:2" x14ac:dyDescent="0.25">
      <c r="B553" s="39"/>
    </row>
    <row r="554" spans="2:2" x14ac:dyDescent="0.25">
      <c r="B554" s="39"/>
    </row>
    <row r="555" spans="2:2" x14ac:dyDescent="0.25">
      <c r="B555" s="39"/>
    </row>
    <row r="556" spans="2:2" x14ac:dyDescent="0.25">
      <c r="B556" s="39"/>
    </row>
    <row r="557" spans="2:2" x14ac:dyDescent="0.25">
      <c r="B557" s="39"/>
    </row>
    <row r="558" spans="2:2" x14ac:dyDescent="0.25">
      <c r="B558" s="39"/>
    </row>
    <row r="559" spans="2:2" x14ac:dyDescent="0.25">
      <c r="B559" s="39"/>
    </row>
    <row r="560" spans="2:2" x14ac:dyDescent="0.25">
      <c r="B560" s="39"/>
    </row>
    <row r="561" spans="2:2" x14ac:dyDescent="0.25">
      <c r="B561" s="39"/>
    </row>
    <row r="562" spans="2:2" x14ac:dyDescent="0.25">
      <c r="B562" s="39"/>
    </row>
    <row r="563" spans="2:2" x14ac:dyDescent="0.25">
      <c r="B563" s="39"/>
    </row>
    <row r="564" spans="2:2" x14ac:dyDescent="0.25">
      <c r="B564" s="39"/>
    </row>
    <row r="565" spans="2:2" x14ac:dyDescent="0.25">
      <c r="B565" s="39"/>
    </row>
    <row r="566" spans="2:2" x14ac:dyDescent="0.25">
      <c r="B566" s="39"/>
    </row>
    <row r="567" spans="2:2" x14ac:dyDescent="0.25">
      <c r="B567" s="39"/>
    </row>
    <row r="568" spans="2:2" x14ac:dyDescent="0.25">
      <c r="B568" s="39"/>
    </row>
    <row r="569" spans="2:2" x14ac:dyDescent="0.25">
      <c r="B569" s="39"/>
    </row>
    <row r="570" spans="2:2" x14ac:dyDescent="0.25">
      <c r="B570" s="39"/>
    </row>
    <row r="571" spans="2:2" x14ac:dyDescent="0.25">
      <c r="B571" s="39"/>
    </row>
    <row r="572" spans="2:2" x14ac:dyDescent="0.25">
      <c r="B572" s="39"/>
    </row>
    <row r="573" spans="2:2" x14ac:dyDescent="0.25">
      <c r="B573" s="39"/>
    </row>
    <row r="574" spans="2:2" x14ac:dyDescent="0.25">
      <c r="B574" s="39"/>
    </row>
    <row r="575" spans="2:2" x14ac:dyDescent="0.25">
      <c r="B575" s="39"/>
    </row>
    <row r="576" spans="2:2" x14ac:dyDescent="0.25">
      <c r="B576" s="39"/>
    </row>
    <row r="577" spans="2:2" x14ac:dyDescent="0.25">
      <c r="B577" s="39"/>
    </row>
    <row r="578" spans="2:2" x14ac:dyDescent="0.25">
      <c r="B578" s="39"/>
    </row>
    <row r="579" spans="2:2" x14ac:dyDescent="0.25">
      <c r="B579" s="39"/>
    </row>
    <row r="580" spans="2:2" x14ac:dyDescent="0.25">
      <c r="B580" s="39"/>
    </row>
    <row r="581" spans="2:2" x14ac:dyDescent="0.25">
      <c r="B581" s="39"/>
    </row>
    <row r="582" spans="2:2" x14ac:dyDescent="0.25">
      <c r="B582" s="39"/>
    </row>
    <row r="583" spans="2:2" x14ac:dyDescent="0.25">
      <c r="B583" s="39"/>
    </row>
    <row r="584" spans="2:2" x14ac:dyDescent="0.25">
      <c r="B584" s="39"/>
    </row>
    <row r="585" spans="2:2" x14ac:dyDescent="0.25">
      <c r="B585" s="39"/>
    </row>
    <row r="586" spans="2:2" x14ac:dyDescent="0.25">
      <c r="B586" s="39"/>
    </row>
    <row r="587" spans="2:2" x14ac:dyDescent="0.25">
      <c r="B587" s="39"/>
    </row>
    <row r="588" spans="2:2" x14ac:dyDescent="0.25">
      <c r="B588" s="39"/>
    </row>
    <row r="589" spans="2:2" x14ac:dyDescent="0.25">
      <c r="B589" s="39"/>
    </row>
    <row r="590" spans="2:2" x14ac:dyDescent="0.25">
      <c r="B590" s="39"/>
    </row>
    <row r="591" spans="2:2" x14ac:dyDescent="0.25">
      <c r="B591" s="39"/>
    </row>
    <row r="592" spans="2:2" x14ac:dyDescent="0.25">
      <c r="B592" s="39"/>
    </row>
    <row r="593" spans="2:2" x14ac:dyDescent="0.25">
      <c r="B593" s="39"/>
    </row>
    <row r="594" spans="2:2" x14ac:dyDescent="0.25">
      <c r="B594" s="39"/>
    </row>
    <row r="595" spans="2:2" x14ac:dyDescent="0.25">
      <c r="B595" s="39"/>
    </row>
    <row r="596" spans="2:2" x14ac:dyDescent="0.25">
      <c r="B596" s="39"/>
    </row>
    <row r="597" spans="2:2" x14ac:dyDescent="0.25">
      <c r="B597" s="39"/>
    </row>
    <row r="598" spans="2:2" x14ac:dyDescent="0.25">
      <c r="B598" s="39"/>
    </row>
    <row r="599" spans="2:2" x14ac:dyDescent="0.25">
      <c r="B599" s="39"/>
    </row>
    <row r="600" spans="2:2" x14ac:dyDescent="0.25">
      <c r="B600" s="39"/>
    </row>
    <row r="601" spans="2:2" x14ac:dyDescent="0.25">
      <c r="B601" s="39"/>
    </row>
    <row r="602" spans="2:2" x14ac:dyDescent="0.25">
      <c r="B602" s="39"/>
    </row>
    <row r="603" spans="2:2" x14ac:dyDescent="0.25">
      <c r="B603" s="39"/>
    </row>
    <row r="604" spans="2:2" x14ac:dyDescent="0.25">
      <c r="B604" s="39"/>
    </row>
    <row r="605" spans="2:2" x14ac:dyDescent="0.25">
      <c r="B605" s="39"/>
    </row>
    <row r="606" spans="2:2" x14ac:dyDescent="0.25">
      <c r="B606" s="39"/>
    </row>
    <row r="607" spans="2:2" x14ac:dyDescent="0.25">
      <c r="B607" s="39"/>
    </row>
    <row r="608" spans="2:2" x14ac:dyDescent="0.25">
      <c r="B608" s="39"/>
    </row>
    <row r="609" spans="2:2" x14ac:dyDescent="0.25">
      <c r="B609" s="39"/>
    </row>
    <row r="610" spans="2:2" x14ac:dyDescent="0.25">
      <c r="B610" s="39"/>
    </row>
    <row r="611" spans="2:2" x14ac:dyDescent="0.25">
      <c r="B611" s="39"/>
    </row>
    <row r="612" spans="2:2" x14ac:dyDescent="0.25">
      <c r="B612" s="39"/>
    </row>
    <row r="613" spans="2:2" x14ac:dyDescent="0.25">
      <c r="B613" s="39"/>
    </row>
    <row r="614" spans="2:2" x14ac:dyDescent="0.25">
      <c r="B614" s="39"/>
    </row>
    <row r="615" spans="2:2" x14ac:dyDescent="0.25">
      <c r="B615" s="39"/>
    </row>
    <row r="616" spans="2:2" x14ac:dyDescent="0.25">
      <c r="B616" s="39"/>
    </row>
    <row r="617" spans="2:2" x14ac:dyDescent="0.25">
      <c r="B617" s="39"/>
    </row>
    <row r="618" spans="2:2" x14ac:dyDescent="0.25">
      <c r="B618" s="39"/>
    </row>
    <row r="619" spans="2:2" x14ac:dyDescent="0.25">
      <c r="B619" s="39"/>
    </row>
    <row r="620" spans="2:2" x14ac:dyDescent="0.25">
      <c r="B620" s="39"/>
    </row>
    <row r="621" spans="2:2" x14ac:dyDescent="0.25">
      <c r="B621" s="39"/>
    </row>
    <row r="622" spans="2:2" x14ac:dyDescent="0.25">
      <c r="B622" s="39"/>
    </row>
    <row r="623" spans="2:2" x14ac:dyDescent="0.25">
      <c r="B623" s="39"/>
    </row>
    <row r="624" spans="2:2" x14ac:dyDescent="0.25">
      <c r="B624" s="39"/>
    </row>
    <row r="625" spans="2:2" x14ac:dyDescent="0.25">
      <c r="B625" s="39"/>
    </row>
    <row r="626" spans="2:2" x14ac:dyDescent="0.25">
      <c r="B626" s="39"/>
    </row>
    <row r="627" spans="2:2" x14ac:dyDescent="0.25">
      <c r="B627" s="39"/>
    </row>
    <row r="628" spans="2:2" x14ac:dyDescent="0.25">
      <c r="B628" s="39"/>
    </row>
    <row r="629" spans="2:2" x14ac:dyDescent="0.25">
      <c r="B629" s="39"/>
    </row>
    <row r="630" spans="2:2" x14ac:dyDescent="0.25">
      <c r="B630" s="39"/>
    </row>
    <row r="631" spans="2:2" x14ac:dyDescent="0.25">
      <c r="B631" s="39"/>
    </row>
    <row r="632" spans="2:2" x14ac:dyDescent="0.25">
      <c r="B632" s="39"/>
    </row>
    <row r="633" spans="2:2" x14ac:dyDescent="0.25">
      <c r="B633" s="39"/>
    </row>
    <row r="634" spans="2:2" x14ac:dyDescent="0.25">
      <c r="B634" s="39"/>
    </row>
    <row r="635" spans="2:2" x14ac:dyDescent="0.25">
      <c r="B635" s="39"/>
    </row>
    <row r="636" spans="2:2" x14ac:dyDescent="0.25">
      <c r="B636" s="39"/>
    </row>
    <row r="637" spans="2:2" x14ac:dyDescent="0.25">
      <c r="B637" s="39"/>
    </row>
    <row r="638" spans="2:2" x14ac:dyDescent="0.25">
      <c r="B638" s="39"/>
    </row>
    <row r="639" spans="2:2" x14ac:dyDescent="0.25">
      <c r="B639" s="39"/>
    </row>
    <row r="640" spans="2:2" x14ac:dyDescent="0.25">
      <c r="B640" s="39"/>
    </row>
    <row r="641" spans="2:2" x14ac:dyDescent="0.25">
      <c r="B641" s="39"/>
    </row>
    <row r="642" spans="2:2" x14ac:dyDescent="0.25">
      <c r="B642" s="39"/>
    </row>
  </sheetData>
  <sheetProtection password="FD7E" sheet="1" objects="1" scenarios="1" selectLockedCells="1"/>
  <mergeCells count="4">
    <mergeCell ref="D5:X5"/>
    <mergeCell ref="B5:B6"/>
    <mergeCell ref="C5:C6"/>
    <mergeCell ref="A5:A6"/>
  </mergeCells>
  <pageMargins left="0.7" right="0.7" top="0.78740157499999996" bottom="0.78740157499999996" header="0.3" footer="0.3"/>
  <pageSetup paperSize="9" scale="45" fitToHeight="0" orientation="portrait" r:id="rId1"/>
  <rowBreaks count="2" manualBreakCount="2">
    <brk id="98" max="24" man="1"/>
    <brk id="200" max="24" man="1"/>
  </rowBreaks>
  <ignoredErrors>
    <ignoredError sqref="AQ8:AQ89 AR7:AR89"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U123"/>
  <sheetViews>
    <sheetView view="pageBreakPreview" zoomScale="98" zoomScaleNormal="98" zoomScaleSheetLayoutView="98" workbookViewId="0">
      <pane ySplit="6" topLeftCell="A7" activePane="bottomLeft" state="frozen"/>
      <selection pane="bottomLeft" sqref="A1:Q2"/>
    </sheetView>
  </sheetViews>
  <sheetFormatPr baseColWidth="10" defaultRowHeight="15.75" x14ac:dyDescent="0.25"/>
  <cols>
    <col min="1" max="1" width="2.140625" style="7" bestFit="1" customWidth="1"/>
    <col min="2" max="2" width="6.28515625" style="8" bestFit="1" customWidth="1"/>
    <col min="3" max="3" width="55.28515625" style="2" customWidth="1"/>
    <col min="4" max="4" width="12.28515625" style="2" bestFit="1" customWidth="1"/>
    <col min="5" max="5" width="11.28515625" style="2" bestFit="1" customWidth="1"/>
    <col min="6" max="6" width="12.7109375" style="2" bestFit="1" customWidth="1"/>
    <col min="7" max="7" width="11.28515625" style="2" bestFit="1" customWidth="1"/>
    <col min="8" max="8" width="10.140625" style="2" bestFit="1" customWidth="1"/>
    <col min="9" max="9" width="11.5703125" style="2" customWidth="1"/>
    <col min="10" max="10" width="10.140625" style="2" bestFit="1" customWidth="1"/>
    <col min="11" max="11" width="11" style="2" customWidth="1"/>
    <col min="12" max="12" width="10.140625" style="2" bestFit="1" customWidth="1"/>
    <col min="13" max="13" width="11.5703125" style="2" customWidth="1"/>
    <col min="14" max="14" width="10.140625" style="2" bestFit="1" customWidth="1"/>
    <col min="15" max="15" width="11.42578125" style="2"/>
    <col min="16" max="16" width="13" style="2" customWidth="1"/>
    <col min="17" max="17" width="11.7109375" style="2" customWidth="1"/>
    <col min="18" max="21" width="11.42578125" style="6"/>
    <col min="22" max="16384" width="11.42578125" style="2"/>
  </cols>
  <sheetData>
    <row r="1" spans="1:21" s="150" customFormat="1" ht="18.75" x14ac:dyDescent="0.3">
      <c r="A1" s="389"/>
      <c r="B1" s="390"/>
      <c r="C1" s="391" t="s">
        <v>288</v>
      </c>
      <c r="D1" s="392" t="str">
        <f>'3 - Dateneingabe-Kategorien'!C1</f>
        <v>(bitte auf dem 3. Tabellenblatt Namen und Anschrift Ihres Betriebs eintragen)</v>
      </c>
      <c r="E1" s="390"/>
      <c r="F1" s="390"/>
      <c r="G1" s="390"/>
      <c r="H1" s="390"/>
      <c r="I1" s="390"/>
      <c r="J1" s="390"/>
      <c r="K1" s="390"/>
      <c r="L1" s="390"/>
      <c r="M1" s="390"/>
      <c r="N1" s="390"/>
      <c r="O1" s="390"/>
      <c r="P1" s="390"/>
      <c r="Q1" s="390"/>
    </row>
    <row r="2" spans="1:21" s="151" customFormat="1" x14ac:dyDescent="0.25">
      <c r="A2" s="393"/>
      <c r="B2" s="394"/>
      <c r="C2" s="395" t="s">
        <v>289</v>
      </c>
      <c r="D2" s="396" t="str">
        <f>'3 - Dateneingabe-Kategorien'!C2</f>
        <v>(aktuelles Datum)</v>
      </c>
      <c r="E2" s="394"/>
      <c r="F2" s="394"/>
      <c r="G2" s="394"/>
      <c r="H2" s="394"/>
      <c r="I2" s="394"/>
      <c r="J2" s="394"/>
      <c r="K2" s="394"/>
      <c r="L2" s="394"/>
      <c r="M2" s="394"/>
      <c r="N2" s="394"/>
      <c r="O2" s="394"/>
      <c r="P2" s="394"/>
      <c r="Q2" s="394"/>
    </row>
    <row r="3" spans="1:21" s="6" customFormat="1" ht="21" x14ac:dyDescent="0.35">
      <c r="A3" s="145" t="s">
        <v>270</v>
      </c>
      <c r="B3" s="146"/>
      <c r="C3" s="147"/>
      <c r="D3" s="147"/>
      <c r="E3" s="147"/>
      <c r="F3" s="147"/>
      <c r="G3" s="147"/>
      <c r="H3" s="147"/>
      <c r="I3" s="147"/>
      <c r="J3" s="147"/>
      <c r="K3" s="147"/>
      <c r="L3" s="147"/>
      <c r="M3" s="147"/>
      <c r="N3" s="147"/>
      <c r="O3" s="147"/>
      <c r="P3" s="147"/>
      <c r="Q3" s="147"/>
    </row>
    <row r="4" spans="1:21" s="152" customFormat="1" ht="63.75" customHeight="1" x14ac:dyDescent="0.25">
      <c r="A4" s="431" t="s">
        <v>5</v>
      </c>
      <c r="B4" s="432"/>
      <c r="C4" s="435" t="s">
        <v>265</v>
      </c>
      <c r="D4" s="435" t="s">
        <v>2</v>
      </c>
      <c r="E4" s="435" t="s">
        <v>6</v>
      </c>
      <c r="F4" s="428" t="s">
        <v>7</v>
      </c>
      <c r="G4" s="428"/>
      <c r="H4" s="428" t="s">
        <v>194</v>
      </c>
      <c r="I4" s="428"/>
      <c r="J4" s="428" t="s">
        <v>193</v>
      </c>
      <c r="K4" s="428"/>
      <c r="L4" s="428" t="s">
        <v>195</v>
      </c>
      <c r="M4" s="428"/>
      <c r="N4" s="428" t="s">
        <v>341</v>
      </c>
      <c r="O4" s="428"/>
      <c r="P4" s="428" t="s">
        <v>272</v>
      </c>
      <c r="Q4" s="428"/>
    </row>
    <row r="5" spans="1:21" s="6" customFormat="1" x14ac:dyDescent="0.25">
      <c r="A5" s="433"/>
      <c r="B5" s="434"/>
      <c r="C5" s="436"/>
      <c r="D5" s="436"/>
      <c r="E5" s="436"/>
      <c r="F5" s="148" t="s">
        <v>8</v>
      </c>
      <c r="G5" s="148" t="s">
        <v>9</v>
      </c>
      <c r="H5" s="148" t="s">
        <v>18</v>
      </c>
      <c r="I5" s="148" t="s">
        <v>19</v>
      </c>
      <c r="J5" s="148" t="s">
        <v>20</v>
      </c>
      <c r="K5" s="148" t="s">
        <v>21</v>
      </c>
      <c r="L5" s="148" t="s">
        <v>22</v>
      </c>
      <c r="M5" s="148" t="s">
        <v>23</v>
      </c>
      <c r="N5" s="148"/>
      <c r="O5" s="148"/>
      <c r="P5" s="148"/>
      <c r="Q5" s="148"/>
    </row>
    <row r="6" spans="1:21" s="153" customFormat="1" ht="12.75" x14ac:dyDescent="0.2">
      <c r="A6" s="429" t="s">
        <v>10</v>
      </c>
      <c r="B6" s="430"/>
      <c r="C6" s="149" t="s">
        <v>11</v>
      </c>
      <c r="D6" s="149" t="s">
        <v>12</v>
      </c>
      <c r="E6" s="149" t="s">
        <v>13</v>
      </c>
      <c r="F6" s="149" t="s">
        <v>14</v>
      </c>
      <c r="G6" s="149" t="s">
        <v>15</v>
      </c>
      <c r="H6" s="149" t="s">
        <v>16</v>
      </c>
      <c r="I6" s="149" t="s">
        <v>17</v>
      </c>
      <c r="J6" s="149" t="s">
        <v>16</v>
      </c>
      <c r="K6" s="149" t="s">
        <v>24</v>
      </c>
      <c r="L6" s="149" t="s">
        <v>16</v>
      </c>
      <c r="M6" s="149" t="s">
        <v>24</v>
      </c>
      <c r="N6" s="149" t="s">
        <v>16</v>
      </c>
      <c r="O6" s="149" t="s">
        <v>24</v>
      </c>
      <c r="P6" s="149" t="s">
        <v>16</v>
      </c>
      <c r="Q6" s="149" t="s">
        <v>24</v>
      </c>
    </row>
    <row r="7" spans="1:21" s="5" customFormat="1" ht="20.100000000000001" customHeight="1" thickBot="1" x14ac:dyDescent="0.3">
      <c r="A7" s="237">
        <v>1</v>
      </c>
      <c r="B7" s="238"/>
      <c r="C7" s="1" t="s">
        <v>25</v>
      </c>
      <c r="D7" s="1"/>
      <c r="E7" s="3"/>
      <c r="F7" s="4"/>
      <c r="G7" s="4"/>
      <c r="H7" s="3"/>
      <c r="I7" s="3"/>
      <c r="J7" s="3"/>
      <c r="K7" s="3"/>
      <c r="L7" s="3"/>
      <c r="M7" s="3"/>
      <c r="N7" s="3"/>
      <c r="O7" s="3"/>
      <c r="P7" s="3"/>
      <c r="Q7" s="3"/>
      <c r="R7" s="154"/>
      <c r="S7" s="154"/>
      <c r="T7" s="154"/>
      <c r="U7" s="154"/>
    </row>
    <row r="8" spans="1:21" s="5" customFormat="1" ht="20.100000000000001" customHeight="1" thickBot="1" x14ac:dyDescent="0.3">
      <c r="A8" s="239">
        <v>1</v>
      </c>
      <c r="B8" s="240" t="s">
        <v>27</v>
      </c>
      <c r="C8" s="257" t="s">
        <v>291</v>
      </c>
      <c r="D8" s="179" t="s">
        <v>171</v>
      </c>
      <c r="E8" s="180">
        <f>'3 - Dateneingabe-Kategorien'!D6+'5 - Dat.ein.-mehrere Kategorien'!Z5</f>
        <v>0</v>
      </c>
      <c r="F8" s="181">
        <v>5000</v>
      </c>
      <c r="G8" s="181">
        <v>20000</v>
      </c>
      <c r="H8" s="182">
        <f>E8/F8</f>
        <v>0</v>
      </c>
      <c r="I8" s="182">
        <f>E8/G8</f>
        <v>0</v>
      </c>
      <c r="J8" s="183"/>
      <c r="K8" s="183"/>
      <c r="L8" s="183"/>
      <c r="M8" s="183"/>
      <c r="N8" s="183"/>
      <c r="O8" s="183"/>
      <c r="P8" s="183"/>
      <c r="Q8" s="184"/>
      <c r="R8" s="154"/>
      <c r="S8" s="154"/>
      <c r="T8" s="154"/>
      <c r="U8" s="154"/>
    </row>
    <row r="9" spans="1:21" s="5" customFormat="1" ht="34.5" thickBot="1" x14ac:dyDescent="0.3">
      <c r="A9" s="241">
        <v>1</v>
      </c>
      <c r="B9" s="238" t="s">
        <v>28</v>
      </c>
      <c r="C9" s="258" t="s">
        <v>355</v>
      </c>
      <c r="D9" s="185" t="s">
        <v>172</v>
      </c>
      <c r="E9" s="186">
        <f>'3 - Dateneingabe-Kategorien'!D7+'5 - Dat.ein.-mehrere Kategorien'!AA5</f>
        <v>0</v>
      </c>
      <c r="F9" s="144">
        <v>50000</v>
      </c>
      <c r="G9" s="144">
        <v>200000</v>
      </c>
      <c r="H9" s="182">
        <f t="shared" ref="H9:H10" si="0">E9/F9</f>
        <v>0</v>
      </c>
      <c r="I9" s="182">
        <f t="shared" ref="I9:I10" si="1">E9/G9</f>
        <v>0</v>
      </c>
      <c r="J9" s="187"/>
      <c r="K9" s="187"/>
      <c r="L9" s="187"/>
      <c r="M9" s="187"/>
      <c r="N9" s="187"/>
      <c r="O9" s="187"/>
      <c r="P9" s="187"/>
      <c r="Q9" s="188"/>
      <c r="R9" s="154"/>
      <c r="S9" s="154"/>
      <c r="T9" s="154"/>
      <c r="U9" s="154"/>
    </row>
    <row r="10" spans="1:21" s="5" customFormat="1" ht="32.25" thickBot="1" x14ac:dyDescent="0.3">
      <c r="A10" s="242">
        <v>1</v>
      </c>
      <c r="B10" s="243" t="s">
        <v>29</v>
      </c>
      <c r="C10" s="259" t="s">
        <v>433</v>
      </c>
      <c r="D10" s="185" t="s">
        <v>173</v>
      </c>
      <c r="E10" s="186">
        <f>'3 - Dateneingabe-Kategorien'!D8+'5 - Dat.ein.-mehrere Kategorien'!AB5</f>
        <v>0</v>
      </c>
      <c r="F10" s="189">
        <v>50000</v>
      </c>
      <c r="G10" s="189">
        <v>200000</v>
      </c>
      <c r="H10" s="182">
        <f t="shared" si="0"/>
        <v>0</v>
      </c>
      <c r="I10" s="182">
        <f t="shared" si="1"/>
        <v>0</v>
      </c>
      <c r="J10" s="190"/>
      <c r="K10" s="190"/>
      <c r="L10" s="190"/>
      <c r="M10" s="190"/>
      <c r="N10" s="190"/>
      <c r="O10" s="190"/>
      <c r="P10" s="190"/>
      <c r="Q10" s="191"/>
      <c r="R10" s="154"/>
      <c r="S10" s="154"/>
      <c r="T10" s="154"/>
      <c r="U10" s="154"/>
    </row>
    <row r="11" spans="1:21" s="5" customFormat="1" ht="20.100000000000001" customHeight="1" thickBot="1" x14ac:dyDescent="0.3">
      <c r="A11" s="239">
        <v>1</v>
      </c>
      <c r="B11" s="240" t="s">
        <v>32</v>
      </c>
      <c r="C11" s="260" t="s">
        <v>452</v>
      </c>
      <c r="D11" s="179" t="s">
        <v>174</v>
      </c>
      <c r="E11" s="192">
        <f>'3 - Dateneingabe-Kategorien'!D9+'5 - Dat.ein.-mehrere Kategorien'!AC5</f>
        <v>0</v>
      </c>
      <c r="F11" s="181">
        <v>10000</v>
      </c>
      <c r="G11" s="181">
        <v>50000</v>
      </c>
      <c r="H11" s="187"/>
      <c r="I11" s="187"/>
      <c r="J11" s="193">
        <f>E11/F11</f>
        <v>0</v>
      </c>
      <c r="K11" s="194">
        <f>E11/G11</f>
        <v>0</v>
      </c>
      <c r="L11" s="183"/>
      <c r="M11" s="183"/>
      <c r="N11" s="183"/>
      <c r="O11" s="183"/>
      <c r="P11" s="183"/>
      <c r="Q11" s="184"/>
      <c r="R11" s="154"/>
      <c r="S11" s="154"/>
      <c r="T11" s="154"/>
      <c r="U11" s="154"/>
    </row>
    <row r="12" spans="1:21" s="5" customFormat="1" ht="20.100000000000001" customHeight="1" thickBot="1" x14ac:dyDescent="0.3">
      <c r="A12" s="241">
        <v>1</v>
      </c>
      <c r="B12" s="238" t="s">
        <v>33</v>
      </c>
      <c r="C12" s="258" t="s">
        <v>451</v>
      </c>
      <c r="D12" s="185" t="s">
        <v>175</v>
      </c>
      <c r="E12" s="195">
        <f>'3 - Dateneingabe-Kategorien'!D10+'5 - Dat.ein.-mehrere Kategorien'!AD5</f>
        <v>0</v>
      </c>
      <c r="F12" s="196">
        <v>50000</v>
      </c>
      <c r="G12" s="196">
        <v>200000</v>
      </c>
      <c r="H12" s="187"/>
      <c r="I12" s="187"/>
      <c r="J12" s="193">
        <f t="shared" ref="J12:J23" si="2">E12/F12</f>
        <v>0</v>
      </c>
      <c r="K12" s="194">
        <f t="shared" ref="K12:K23" si="3">E12/G12</f>
        <v>0</v>
      </c>
      <c r="L12" s="187"/>
      <c r="M12" s="187"/>
      <c r="N12" s="187"/>
      <c r="O12" s="187"/>
      <c r="P12" s="187"/>
      <c r="Q12" s="188"/>
      <c r="R12" s="154"/>
      <c r="S12" s="154"/>
      <c r="T12" s="154"/>
      <c r="U12" s="154"/>
    </row>
    <row r="13" spans="1:21" s="5" customFormat="1" ht="20.100000000000001" customHeight="1" thickBot="1" x14ac:dyDescent="0.3">
      <c r="A13" s="241">
        <v>1</v>
      </c>
      <c r="B13" s="238" t="s">
        <v>34</v>
      </c>
      <c r="C13" s="258" t="s">
        <v>292</v>
      </c>
      <c r="D13" s="185" t="s">
        <v>176</v>
      </c>
      <c r="E13" s="195">
        <f>'3 - Dateneingabe-Kategorien'!D11+'5 - Dat.ein.-mehrere Kategorien'!AE5</f>
        <v>0</v>
      </c>
      <c r="F13" s="196">
        <v>10000</v>
      </c>
      <c r="G13" s="196">
        <v>50000</v>
      </c>
      <c r="H13" s="187"/>
      <c r="I13" s="187"/>
      <c r="J13" s="193">
        <f t="shared" si="2"/>
        <v>0</v>
      </c>
      <c r="K13" s="194">
        <f t="shared" si="3"/>
        <v>0</v>
      </c>
      <c r="L13" s="187"/>
      <c r="M13" s="187"/>
      <c r="N13" s="187"/>
      <c r="O13" s="187"/>
      <c r="P13" s="187"/>
      <c r="Q13" s="188"/>
      <c r="R13" s="154"/>
      <c r="S13" s="154"/>
      <c r="T13" s="154"/>
      <c r="U13" s="154"/>
    </row>
    <row r="14" spans="1:21" s="5" customFormat="1" ht="66" thickBot="1" x14ac:dyDescent="0.3">
      <c r="A14" s="241">
        <v>1</v>
      </c>
      <c r="B14" s="238" t="s">
        <v>36</v>
      </c>
      <c r="C14" s="258" t="s">
        <v>435</v>
      </c>
      <c r="D14" s="185" t="s">
        <v>177</v>
      </c>
      <c r="E14" s="195">
        <f>'3 - Dateneingabe-Kategorien'!D12+'5 - Dat.ein.-mehrere Kategorien'!AF5</f>
        <v>0</v>
      </c>
      <c r="F14" s="144">
        <v>150000</v>
      </c>
      <c r="G14" s="144">
        <v>500000</v>
      </c>
      <c r="H14" s="187"/>
      <c r="I14" s="187"/>
      <c r="J14" s="193">
        <f t="shared" si="2"/>
        <v>0</v>
      </c>
      <c r="K14" s="194">
        <f t="shared" si="3"/>
        <v>0</v>
      </c>
      <c r="L14" s="187"/>
      <c r="M14" s="187"/>
      <c r="N14" s="187"/>
      <c r="O14" s="187"/>
      <c r="P14" s="187"/>
      <c r="Q14" s="188"/>
      <c r="R14" s="154"/>
      <c r="S14" s="154"/>
      <c r="T14" s="154"/>
      <c r="U14" s="154"/>
    </row>
    <row r="15" spans="1:21" s="5" customFormat="1" ht="84" thickBot="1" x14ac:dyDescent="0.3">
      <c r="A15" s="241">
        <v>1</v>
      </c>
      <c r="B15" s="238" t="s">
        <v>37</v>
      </c>
      <c r="C15" s="258" t="s">
        <v>436</v>
      </c>
      <c r="D15" s="185" t="s">
        <v>178</v>
      </c>
      <c r="E15" s="195">
        <f>'3 - Dateneingabe-Kategorien'!D13+'5 - Dat.ein.-mehrere Kategorien'!AG5</f>
        <v>0</v>
      </c>
      <c r="F15" s="196">
        <v>5000000</v>
      </c>
      <c r="G15" s="196">
        <v>50000000</v>
      </c>
      <c r="H15" s="187"/>
      <c r="I15" s="187"/>
      <c r="J15" s="193">
        <f t="shared" si="2"/>
        <v>0</v>
      </c>
      <c r="K15" s="194">
        <f t="shared" si="3"/>
        <v>0</v>
      </c>
      <c r="L15" s="187"/>
      <c r="M15" s="187"/>
      <c r="N15" s="187"/>
      <c r="O15" s="187"/>
      <c r="P15" s="187"/>
      <c r="Q15" s="188"/>
      <c r="R15" s="154"/>
      <c r="S15" s="154"/>
      <c r="T15" s="154"/>
      <c r="U15" s="154"/>
    </row>
    <row r="16" spans="1:21" s="5" customFormat="1" ht="20.100000000000001" customHeight="1" thickBot="1" x14ac:dyDescent="0.3">
      <c r="A16" s="241">
        <v>1</v>
      </c>
      <c r="B16" s="238" t="s">
        <v>38</v>
      </c>
      <c r="C16" s="258" t="s">
        <v>293</v>
      </c>
      <c r="D16" s="185" t="s">
        <v>179</v>
      </c>
      <c r="E16" s="195">
        <f>'3 - Dateneingabe-Kategorien'!D14+'5 - Dat.ein.-mehrere Kategorien'!AH5</f>
        <v>0</v>
      </c>
      <c r="F16" s="196">
        <v>50000</v>
      </c>
      <c r="G16" s="196">
        <v>200000</v>
      </c>
      <c r="H16" s="187"/>
      <c r="I16" s="187"/>
      <c r="J16" s="193">
        <f t="shared" si="2"/>
        <v>0</v>
      </c>
      <c r="K16" s="194">
        <f t="shared" si="3"/>
        <v>0</v>
      </c>
      <c r="L16" s="187"/>
      <c r="M16" s="187"/>
      <c r="N16" s="187"/>
      <c r="O16" s="187"/>
      <c r="P16" s="187"/>
      <c r="Q16" s="188"/>
      <c r="R16" s="154"/>
      <c r="S16" s="154"/>
      <c r="T16" s="154"/>
      <c r="U16" s="154"/>
    </row>
    <row r="17" spans="1:21" s="5" customFormat="1" ht="20.100000000000001" customHeight="1" thickBot="1" x14ac:dyDescent="0.3">
      <c r="A17" s="241">
        <v>1</v>
      </c>
      <c r="B17" s="238" t="s">
        <v>40</v>
      </c>
      <c r="C17" s="258" t="s">
        <v>453</v>
      </c>
      <c r="D17" s="185" t="s">
        <v>180</v>
      </c>
      <c r="E17" s="195">
        <f>'3 - Dateneingabe-Kategorien'!D15+'5 - Dat.ein.-mehrere Kategorien'!AI5</f>
        <v>0</v>
      </c>
      <c r="F17" s="196">
        <v>10000</v>
      </c>
      <c r="G17" s="196">
        <v>50000</v>
      </c>
      <c r="H17" s="187"/>
      <c r="I17" s="187"/>
      <c r="J17" s="193">
        <f t="shared" si="2"/>
        <v>0</v>
      </c>
      <c r="K17" s="194">
        <f t="shared" si="3"/>
        <v>0</v>
      </c>
      <c r="L17" s="187"/>
      <c r="M17" s="187"/>
      <c r="N17" s="187"/>
      <c r="O17" s="187"/>
      <c r="P17" s="187"/>
      <c r="Q17" s="188"/>
      <c r="R17" s="154"/>
      <c r="S17" s="154"/>
      <c r="T17" s="154"/>
      <c r="U17" s="154"/>
    </row>
    <row r="18" spans="1:21" s="5" customFormat="1" ht="20.100000000000001" customHeight="1" thickBot="1" x14ac:dyDescent="0.3">
      <c r="A18" s="241">
        <v>1</v>
      </c>
      <c r="B18" s="238" t="s">
        <v>41</v>
      </c>
      <c r="C18" s="258" t="s">
        <v>454</v>
      </c>
      <c r="D18" s="185" t="s">
        <v>181</v>
      </c>
      <c r="E18" s="195">
        <f>'3 - Dateneingabe-Kategorien'!D16+'5 - Dat.ein.-mehrere Kategorien'!AJ5</f>
        <v>0</v>
      </c>
      <c r="F18" s="196">
        <v>50000</v>
      </c>
      <c r="G18" s="196">
        <v>200000</v>
      </c>
      <c r="H18" s="187"/>
      <c r="I18" s="187"/>
      <c r="J18" s="193">
        <f t="shared" si="2"/>
        <v>0</v>
      </c>
      <c r="K18" s="194">
        <f t="shared" si="3"/>
        <v>0</v>
      </c>
      <c r="L18" s="187"/>
      <c r="M18" s="187"/>
      <c r="N18" s="187"/>
      <c r="O18" s="187"/>
      <c r="P18" s="187"/>
      <c r="Q18" s="188"/>
      <c r="R18" s="154"/>
      <c r="S18" s="154"/>
      <c r="T18" s="154"/>
      <c r="U18" s="154"/>
    </row>
    <row r="19" spans="1:21" s="5" customFormat="1" ht="32.25" thickBot="1" x14ac:dyDescent="0.3">
      <c r="A19" s="241">
        <v>1</v>
      </c>
      <c r="B19" s="238" t="s">
        <v>42</v>
      </c>
      <c r="C19" s="258" t="s">
        <v>294</v>
      </c>
      <c r="D19" s="185" t="s">
        <v>182</v>
      </c>
      <c r="E19" s="195">
        <f>'3 - Dateneingabe-Kategorien'!D17+'5 - Dat.ein.-mehrere Kategorien'!AK5</f>
        <v>0</v>
      </c>
      <c r="F19" s="196">
        <v>5000000</v>
      </c>
      <c r="G19" s="196">
        <v>50000000</v>
      </c>
      <c r="H19" s="187"/>
      <c r="I19" s="187"/>
      <c r="J19" s="193">
        <f t="shared" si="2"/>
        <v>0</v>
      </c>
      <c r="K19" s="194">
        <f t="shared" si="3"/>
        <v>0</v>
      </c>
      <c r="L19" s="187"/>
      <c r="M19" s="187"/>
      <c r="N19" s="187"/>
      <c r="O19" s="187"/>
      <c r="P19" s="187"/>
      <c r="Q19" s="188"/>
      <c r="R19" s="154"/>
      <c r="S19" s="154"/>
      <c r="T19" s="154"/>
      <c r="U19" s="154"/>
    </row>
    <row r="20" spans="1:21" s="5" customFormat="1" ht="32.25" thickBot="1" x14ac:dyDescent="0.3">
      <c r="A20" s="241">
        <v>1</v>
      </c>
      <c r="B20" s="238" t="s">
        <v>44</v>
      </c>
      <c r="C20" s="258" t="s">
        <v>295</v>
      </c>
      <c r="D20" s="185" t="s">
        <v>183</v>
      </c>
      <c r="E20" s="195">
        <f>'3 - Dateneingabe-Kategorien'!D18+'5 - Dat.ein.-mehrere Kategorien'!AL5</f>
        <v>0</v>
      </c>
      <c r="F20" s="196">
        <v>10000</v>
      </c>
      <c r="G20" s="196">
        <v>50000</v>
      </c>
      <c r="H20" s="187"/>
      <c r="I20" s="187"/>
      <c r="J20" s="193">
        <f t="shared" si="2"/>
        <v>0</v>
      </c>
      <c r="K20" s="194">
        <f t="shared" si="3"/>
        <v>0</v>
      </c>
      <c r="L20" s="187"/>
      <c r="M20" s="187"/>
      <c r="N20" s="187"/>
      <c r="O20" s="187"/>
      <c r="P20" s="187"/>
      <c r="Q20" s="188"/>
      <c r="R20" s="154"/>
      <c r="S20" s="154"/>
      <c r="T20" s="154"/>
      <c r="U20" s="154"/>
    </row>
    <row r="21" spans="1:21" s="5" customFormat="1" ht="32.25" thickBot="1" x14ac:dyDescent="0.3">
      <c r="A21" s="241">
        <v>1</v>
      </c>
      <c r="B21" s="238" t="s">
        <v>45</v>
      </c>
      <c r="C21" s="258" t="s">
        <v>296</v>
      </c>
      <c r="D21" s="185" t="s">
        <v>184</v>
      </c>
      <c r="E21" s="195">
        <f>'3 - Dateneingabe-Kategorien'!D19+'5 - Dat.ein.-mehrere Kategorien'!AM5</f>
        <v>0</v>
      </c>
      <c r="F21" s="196">
        <v>50000</v>
      </c>
      <c r="G21" s="196">
        <v>200000</v>
      </c>
      <c r="H21" s="187"/>
      <c r="I21" s="187"/>
      <c r="J21" s="193">
        <f t="shared" si="2"/>
        <v>0</v>
      </c>
      <c r="K21" s="194">
        <f t="shared" si="3"/>
        <v>0</v>
      </c>
      <c r="L21" s="187"/>
      <c r="M21" s="187"/>
      <c r="N21" s="187"/>
      <c r="O21" s="187"/>
      <c r="P21" s="187"/>
      <c r="Q21" s="188"/>
      <c r="R21" s="154"/>
      <c r="S21" s="154"/>
      <c r="T21" s="154"/>
      <c r="U21" s="154"/>
    </row>
    <row r="22" spans="1:21" s="5" customFormat="1" ht="32.25" thickBot="1" x14ac:dyDescent="0.3">
      <c r="A22" s="241">
        <v>1</v>
      </c>
      <c r="B22" s="238" t="s">
        <v>46</v>
      </c>
      <c r="C22" s="258" t="s">
        <v>370</v>
      </c>
      <c r="D22" s="185" t="s">
        <v>185</v>
      </c>
      <c r="E22" s="195">
        <f>'3 - Dateneingabe-Kategorien'!D20+'5 - Dat.ein.-mehrere Kategorien'!AN5</f>
        <v>0</v>
      </c>
      <c r="F22" s="196">
        <v>50000</v>
      </c>
      <c r="G22" s="196">
        <v>200000</v>
      </c>
      <c r="H22" s="187"/>
      <c r="I22" s="187"/>
      <c r="J22" s="193">
        <f t="shared" si="2"/>
        <v>0</v>
      </c>
      <c r="K22" s="194">
        <f t="shared" si="3"/>
        <v>0</v>
      </c>
      <c r="L22" s="187"/>
      <c r="M22" s="187"/>
      <c r="N22" s="187"/>
      <c r="O22" s="187"/>
      <c r="P22" s="187"/>
      <c r="Q22" s="188"/>
      <c r="R22" s="154"/>
      <c r="S22" s="154"/>
      <c r="T22" s="154"/>
      <c r="U22" s="154"/>
    </row>
    <row r="23" spans="1:21" s="5" customFormat="1" ht="32.25" thickBot="1" x14ac:dyDescent="0.3">
      <c r="A23" s="242">
        <v>1</v>
      </c>
      <c r="B23" s="243" t="s">
        <v>47</v>
      </c>
      <c r="C23" s="259" t="s">
        <v>297</v>
      </c>
      <c r="D23" s="185" t="s">
        <v>186</v>
      </c>
      <c r="E23" s="195">
        <f>'3 - Dateneingabe-Kategorien'!D21+'5 - Dat.ein.-mehrere Kategorien'!AO5</f>
        <v>0</v>
      </c>
      <c r="F23" s="189">
        <v>50000</v>
      </c>
      <c r="G23" s="189">
        <v>200000</v>
      </c>
      <c r="H23" s="190"/>
      <c r="I23" s="190"/>
      <c r="J23" s="182">
        <f t="shared" si="2"/>
        <v>0</v>
      </c>
      <c r="K23" s="197">
        <f t="shared" si="3"/>
        <v>0</v>
      </c>
      <c r="L23" s="190"/>
      <c r="M23" s="190"/>
      <c r="N23" s="190"/>
      <c r="O23" s="190"/>
      <c r="P23" s="190"/>
      <c r="Q23" s="191"/>
      <c r="R23" s="154"/>
      <c r="S23" s="154"/>
      <c r="T23" s="154"/>
      <c r="U23" s="154"/>
    </row>
    <row r="24" spans="1:21" s="5" customFormat="1" ht="32.25" thickBot="1" x14ac:dyDescent="0.3">
      <c r="A24" s="239">
        <v>1</v>
      </c>
      <c r="B24" s="240" t="s">
        <v>49</v>
      </c>
      <c r="C24" s="257" t="s">
        <v>369</v>
      </c>
      <c r="D24" s="179" t="s">
        <v>187</v>
      </c>
      <c r="E24" s="192">
        <f>'3 - Dateneingabe-Kategorien'!D22+'5 - Dat.ein.-mehrere Kategorien'!AP5</f>
        <v>0</v>
      </c>
      <c r="F24" s="181">
        <v>100000</v>
      </c>
      <c r="G24" s="181">
        <v>200000</v>
      </c>
      <c r="H24" s="183"/>
      <c r="I24" s="183"/>
      <c r="J24" s="183"/>
      <c r="K24" s="183"/>
      <c r="L24" s="193">
        <f>$E24/F24</f>
        <v>0</v>
      </c>
      <c r="M24" s="193">
        <f>$E24/G24</f>
        <v>0</v>
      </c>
      <c r="N24" s="183"/>
      <c r="O24" s="183"/>
      <c r="P24" s="183"/>
      <c r="Q24" s="184"/>
      <c r="R24" s="154"/>
      <c r="S24" s="154"/>
      <c r="T24" s="154"/>
      <c r="U24" s="154"/>
    </row>
    <row r="25" spans="1:21" s="5" customFormat="1" ht="20.100000000000001" customHeight="1" thickBot="1" x14ac:dyDescent="0.3">
      <c r="A25" s="242">
        <v>1</v>
      </c>
      <c r="B25" s="243" t="s">
        <v>50</v>
      </c>
      <c r="C25" s="259" t="s">
        <v>368</v>
      </c>
      <c r="D25" s="198" t="s">
        <v>188</v>
      </c>
      <c r="E25" s="199">
        <f>'3 - Dateneingabe-Kategorien'!D23+'5 - Dat.ein.-mehrere Kategorien'!AQ5</f>
        <v>0</v>
      </c>
      <c r="F25" s="189">
        <v>200000</v>
      </c>
      <c r="G25" s="189">
        <v>500000</v>
      </c>
      <c r="H25" s="190"/>
      <c r="I25" s="190"/>
      <c r="J25" s="190"/>
      <c r="K25" s="190"/>
      <c r="L25" s="193">
        <f>E25/F25</f>
        <v>0</v>
      </c>
      <c r="M25" s="194">
        <f>E25/G25</f>
        <v>0</v>
      </c>
      <c r="N25" s="190"/>
      <c r="O25" s="190"/>
      <c r="P25" s="190"/>
      <c r="Q25" s="191"/>
      <c r="R25" s="154"/>
      <c r="S25" s="154"/>
      <c r="T25" s="154"/>
      <c r="U25" s="154"/>
    </row>
    <row r="26" spans="1:21" s="5" customFormat="1" ht="32.25" thickBot="1" x14ac:dyDescent="0.3">
      <c r="A26" s="239">
        <v>1</v>
      </c>
      <c r="B26" s="240" t="s">
        <v>52</v>
      </c>
      <c r="C26" s="257" t="s">
        <v>298</v>
      </c>
      <c r="D26" s="179" t="s">
        <v>189</v>
      </c>
      <c r="E26" s="192">
        <f>'3 - Dateneingabe-Kategorien'!D24+'5 - Dat.ein.-mehrere Kategorien'!AR5</f>
        <v>0</v>
      </c>
      <c r="F26" s="181">
        <v>100000</v>
      </c>
      <c r="G26" s="181">
        <v>500000</v>
      </c>
      <c r="H26" s="183"/>
      <c r="I26" s="183"/>
      <c r="J26" s="183"/>
      <c r="K26" s="183"/>
      <c r="L26" s="183"/>
      <c r="M26" s="183"/>
      <c r="N26" s="182">
        <f>E26/F26</f>
        <v>0</v>
      </c>
      <c r="O26" s="182">
        <f>E26/G26</f>
        <v>0</v>
      </c>
      <c r="P26" s="183"/>
      <c r="Q26" s="184"/>
      <c r="R26" s="154"/>
      <c r="S26" s="154"/>
      <c r="T26" s="154"/>
      <c r="U26" s="154"/>
    </row>
    <row r="27" spans="1:21" s="5" customFormat="1" ht="32.25" thickBot="1" x14ac:dyDescent="0.3">
      <c r="A27" s="241">
        <v>1</v>
      </c>
      <c r="B27" s="238" t="s">
        <v>53</v>
      </c>
      <c r="C27" s="258" t="s">
        <v>367</v>
      </c>
      <c r="D27" s="185" t="s">
        <v>190</v>
      </c>
      <c r="E27" s="195">
        <f>'3 - Dateneingabe-Kategorien'!D25+'5 - Dat.ein.-mehrere Kategorien'!AS5</f>
        <v>0</v>
      </c>
      <c r="F27" s="196">
        <v>100000</v>
      </c>
      <c r="G27" s="196">
        <v>500000</v>
      </c>
      <c r="H27" s="187"/>
      <c r="I27" s="187"/>
      <c r="J27" s="187"/>
      <c r="K27" s="187"/>
      <c r="L27" s="187"/>
      <c r="M27" s="187"/>
      <c r="N27" s="182">
        <f t="shared" ref="N27:N28" si="4">E27/F27</f>
        <v>0</v>
      </c>
      <c r="O27" s="182">
        <f t="shared" ref="O27:O28" si="5">E27/G27</f>
        <v>0</v>
      </c>
      <c r="P27" s="187"/>
      <c r="Q27" s="188"/>
      <c r="R27" s="154"/>
      <c r="S27" s="154"/>
      <c r="T27" s="154"/>
      <c r="U27" s="154"/>
    </row>
    <row r="28" spans="1:21" s="5" customFormat="1" ht="32.25" thickBot="1" x14ac:dyDescent="0.3">
      <c r="A28" s="242">
        <v>1</v>
      </c>
      <c r="B28" s="243" t="s">
        <v>54</v>
      </c>
      <c r="C28" s="259" t="s">
        <v>299</v>
      </c>
      <c r="D28" s="198" t="s">
        <v>191</v>
      </c>
      <c r="E28" s="199">
        <f>'3 - Dateneingabe-Kategorien'!D26+'5 - Dat.ein.-mehrere Kategorien'!AT5</f>
        <v>0</v>
      </c>
      <c r="F28" s="189">
        <v>50000</v>
      </c>
      <c r="G28" s="189">
        <v>200000</v>
      </c>
      <c r="H28" s="190"/>
      <c r="I28" s="190"/>
      <c r="J28" s="190"/>
      <c r="K28" s="190"/>
      <c r="L28" s="190"/>
      <c r="M28" s="190"/>
      <c r="N28" s="182">
        <f t="shared" si="4"/>
        <v>0</v>
      </c>
      <c r="O28" s="182">
        <f t="shared" si="5"/>
        <v>0</v>
      </c>
      <c r="P28" s="190"/>
      <c r="Q28" s="191"/>
      <c r="R28" s="154"/>
      <c r="S28" s="154"/>
      <c r="T28" s="154"/>
      <c r="U28" s="154"/>
    </row>
    <row r="29" spans="1:21" s="6" customFormat="1" ht="16.5" thickBot="1" x14ac:dyDescent="0.3">
      <c r="A29" s="244">
        <v>2</v>
      </c>
      <c r="B29" s="245"/>
      <c r="C29" s="200" t="s">
        <v>55</v>
      </c>
      <c r="D29" s="201"/>
      <c r="E29" s="202"/>
      <c r="F29" s="201"/>
      <c r="G29" s="201"/>
      <c r="H29" s="203"/>
      <c r="I29" s="203"/>
      <c r="J29" s="203"/>
      <c r="K29" s="203"/>
      <c r="L29" s="203"/>
      <c r="M29" s="203"/>
      <c r="N29" s="203"/>
      <c r="O29" s="203"/>
      <c r="P29" s="203"/>
      <c r="Q29" s="204"/>
    </row>
    <row r="30" spans="1:21" s="6" customFormat="1" ht="34.5" thickBot="1" x14ac:dyDescent="0.3">
      <c r="A30" s="244">
        <v>2</v>
      </c>
      <c r="B30" s="246" t="s">
        <v>26</v>
      </c>
      <c r="C30" s="205" t="s">
        <v>197</v>
      </c>
      <c r="D30" s="206" t="s">
        <v>305</v>
      </c>
      <c r="E30" s="207">
        <f>'4 - Dateneingabe-Einzelstoffe'!F6</f>
        <v>0</v>
      </c>
      <c r="F30" s="208">
        <v>50000</v>
      </c>
      <c r="G30" s="208">
        <v>200000</v>
      </c>
      <c r="H30" s="209"/>
      <c r="I30" s="209"/>
      <c r="J30" s="210">
        <f>$E30/F30</f>
        <v>0</v>
      </c>
      <c r="K30" s="210">
        <f>$E30/G30</f>
        <v>0</v>
      </c>
      <c r="L30" s="209"/>
      <c r="M30" s="209"/>
      <c r="N30" s="209"/>
      <c r="O30" s="209"/>
      <c r="P30" s="209"/>
      <c r="Q30" s="211"/>
    </row>
    <row r="31" spans="1:21" s="6" customFormat="1" ht="95.25" thickBot="1" x14ac:dyDescent="0.3">
      <c r="A31" s="247">
        <v>2</v>
      </c>
      <c r="B31" s="248" t="s">
        <v>30</v>
      </c>
      <c r="C31" s="185" t="s">
        <v>213</v>
      </c>
      <c r="D31" s="212"/>
      <c r="E31" s="213">
        <f>'4 - Dateneingabe-Einzelstoffe'!F7</f>
        <v>0</v>
      </c>
      <c r="F31" s="214">
        <v>500</v>
      </c>
      <c r="G31" s="215">
        <v>2000</v>
      </c>
      <c r="H31" s="216"/>
      <c r="I31" s="216"/>
      <c r="J31" s="216"/>
      <c r="K31" s="216"/>
      <c r="L31" s="216"/>
      <c r="M31" s="216"/>
      <c r="N31" s="216"/>
      <c r="O31" s="216"/>
      <c r="P31" s="210">
        <f>$E31/F31</f>
        <v>0</v>
      </c>
      <c r="Q31" s="210">
        <f t="shared" ref="Q31" si="6">$E31/G31</f>
        <v>0</v>
      </c>
    </row>
    <row r="32" spans="1:21" s="6" customFormat="1" ht="16.5" thickBot="1" x14ac:dyDescent="0.3">
      <c r="A32" s="249">
        <v>2</v>
      </c>
      <c r="B32" s="250" t="s">
        <v>31</v>
      </c>
      <c r="C32" s="185" t="s">
        <v>462</v>
      </c>
      <c r="D32" s="212" t="s">
        <v>266</v>
      </c>
      <c r="E32" s="213">
        <f>'4 - Dateneingabe-Einzelstoffe'!F8</f>
        <v>0</v>
      </c>
      <c r="F32" s="217"/>
      <c r="G32" s="144"/>
      <c r="H32" s="218"/>
      <c r="I32" s="218"/>
      <c r="J32" s="218"/>
      <c r="K32" s="218"/>
      <c r="L32" s="218"/>
      <c r="M32" s="218"/>
      <c r="N32" s="218"/>
      <c r="O32" s="218"/>
      <c r="P32" s="218"/>
      <c r="Q32" s="219"/>
    </row>
    <row r="33" spans="1:17" s="6" customFormat="1" ht="16.5" thickBot="1" x14ac:dyDescent="0.3">
      <c r="A33" s="249">
        <v>2</v>
      </c>
      <c r="B33" s="250" t="s">
        <v>34</v>
      </c>
      <c r="C33" s="185" t="s">
        <v>56</v>
      </c>
      <c r="D33" s="212" t="s">
        <v>14</v>
      </c>
      <c r="E33" s="213">
        <f>'4 - Dateneingabe-Einzelstoffe'!F9</f>
        <v>0</v>
      </c>
      <c r="F33" s="217"/>
      <c r="G33" s="144"/>
      <c r="H33" s="218"/>
      <c r="I33" s="218"/>
      <c r="J33" s="218"/>
      <c r="K33" s="218"/>
      <c r="L33" s="182">
        <f>$E33/F31</f>
        <v>0</v>
      </c>
      <c r="M33" s="182">
        <f>$E33/G31</f>
        <v>0</v>
      </c>
      <c r="N33" s="218"/>
      <c r="O33" s="218"/>
      <c r="P33" s="218"/>
      <c r="Q33" s="219"/>
    </row>
    <row r="34" spans="1:17" s="6" customFormat="1" ht="16.5" thickBot="1" x14ac:dyDescent="0.3">
      <c r="A34" s="249">
        <v>2</v>
      </c>
      <c r="B34" s="250" t="s">
        <v>35</v>
      </c>
      <c r="C34" s="185" t="s">
        <v>57</v>
      </c>
      <c r="D34" s="212" t="s">
        <v>331</v>
      </c>
      <c r="E34" s="213">
        <f>'4 - Dateneingabe-Einzelstoffe'!F10</f>
        <v>0</v>
      </c>
      <c r="F34" s="217"/>
      <c r="G34" s="144"/>
      <c r="H34" s="182">
        <f>$E34/F31</f>
        <v>0</v>
      </c>
      <c r="I34" s="182">
        <f>$E34/G31</f>
        <v>0</v>
      </c>
      <c r="J34" s="218"/>
      <c r="K34" s="218"/>
      <c r="L34" s="218"/>
      <c r="M34" s="218"/>
      <c r="N34" s="218"/>
      <c r="O34" s="218"/>
      <c r="P34" s="218"/>
      <c r="Q34" s="219"/>
    </row>
    <row r="35" spans="1:17" s="6" customFormat="1" ht="16.5" thickBot="1" x14ac:dyDescent="0.3">
      <c r="A35" s="249">
        <v>2</v>
      </c>
      <c r="B35" s="250" t="s">
        <v>38</v>
      </c>
      <c r="C35" s="185" t="s">
        <v>58</v>
      </c>
      <c r="D35" s="212" t="s">
        <v>307</v>
      </c>
      <c r="E35" s="213">
        <f>'4 - Dateneingabe-Einzelstoffe'!F11</f>
        <v>0</v>
      </c>
      <c r="F35" s="217"/>
      <c r="G35" s="144"/>
      <c r="H35" s="182">
        <f>$E35/F$31</f>
        <v>0</v>
      </c>
      <c r="I35" s="182">
        <f>$E35/G$31</f>
        <v>0</v>
      </c>
      <c r="J35" s="182">
        <f>$E35/F$31</f>
        <v>0</v>
      </c>
      <c r="K35" s="182">
        <f>$E35/G$31</f>
        <v>0</v>
      </c>
      <c r="L35" s="218"/>
      <c r="M35" s="218"/>
      <c r="N35" s="218"/>
      <c r="O35" s="218"/>
      <c r="P35" s="218"/>
      <c r="Q35" s="219"/>
    </row>
    <row r="36" spans="1:17" s="6" customFormat="1" ht="16.5" thickBot="1" x14ac:dyDescent="0.3">
      <c r="A36" s="249">
        <v>2</v>
      </c>
      <c r="B36" s="250" t="s">
        <v>39</v>
      </c>
      <c r="C36" s="185" t="s">
        <v>59</v>
      </c>
      <c r="D36" s="212" t="s">
        <v>305</v>
      </c>
      <c r="E36" s="213">
        <f>'4 - Dateneingabe-Einzelstoffe'!F12</f>
        <v>0</v>
      </c>
      <c r="F36" s="217"/>
      <c r="G36" s="144"/>
      <c r="H36" s="218"/>
      <c r="I36" s="218"/>
      <c r="J36" s="182">
        <f>$E36/F$31</f>
        <v>0</v>
      </c>
      <c r="K36" s="182">
        <f>$E36/G$31</f>
        <v>0</v>
      </c>
      <c r="L36" s="218"/>
      <c r="M36" s="218"/>
      <c r="N36" s="218"/>
      <c r="O36" s="218"/>
      <c r="P36" s="218"/>
      <c r="Q36" s="219"/>
    </row>
    <row r="37" spans="1:17" s="6" customFormat="1" ht="16.5" thickBot="1" x14ac:dyDescent="0.3">
      <c r="A37" s="249">
        <v>2</v>
      </c>
      <c r="B37" s="250" t="s">
        <v>43</v>
      </c>
      <c r="C37" s="185" t="s">
        <v>60</v>
      </c>
      <c r="D37" s="212" t="s">
        <v>331</v>
      </c>
      <c r="E37" s="213">
        <f>'4 - Dateneingabe-Einzelstoffe'!F13</f>
        <v>0</v>
      </c>
      <c r="F37" s="217"/>
      <c r="G37" s="144"/>
      <c r="H37" s="182">
        <f>$E37/F$31</f>
        <v>0</v>
      </c>
      <c r="I37" s="182">
        <f>$E37/G$31</f>
        <v>0</v>
      </c>
      <c r="J37" s="218"/>
      <c r="K37" s="218"/>
      <c r="L37" s="218"/>
      <c r="M37" s="218"/>
      <c r="N37" s="218"/>
      <c r="O37" s="218"/>
      <c r="P37" s="218"/>
      <c r="Q37" s="219"/>
    </row>
    <row r="38" spans="1:17" s="6" customFormat="1" ht="16.5" thickBot="1" x14ac:dyDescent="0.3">
      <c r="A38" s="249">
        <v>2</v>
      </c>
      <c r="B38" s="250" t="s">
        <v>46</v>
      </c>
      <c r="C38" s="185" t="s">
        <v>61</v>
      </c>
      <c r="D38" s="212" t="s">
        <v>306</v>
      </c>
      <c r="E38" s="213">
        <f>'4 - Dateneingabe-Einzelstoffe'!F14</f>
        <v>0</v>
      </c>
      <c r="F38" s="217"/>
      <c r="G38" s="144"/>
      <c r="H38" s="182">
        <f>$E38/F$31</f>
        <v>0</v>
      </c>
      <c r="I38" s="182">
        <f>$E38/G$31</f>
        <v>0</v>
      </c>
      <c r="J38" s="218"/>
      <c r="K38" s="218"/>
      <c r="L38" s="182">
        <f>$E38/F$31</f>
        <v>0</v>
      </c>
      <c r="M38" s="182">
        <f>$E38/G$31</f>
        <v>0</v>
      </c>
      <c r="N38" s="218"/>
      <c r="O38" s="218"/>
      <c r="P38" s="218"/>
      <c r="Q38" s="219"/>
    </row>
    <row r="39" spans="1:17" s="6" customFormat="1" ht="16.5" thickBot="1" x14ac:dyDescent="0.3">
      <c r="A39" s="249">
        <v>2</v>
      </c>
      <c r="B39" s="250" t="s">
        <v>47</v>
      </c>
      <c r="C39" s="185" t="s">
        <v>62</v>
      </c>
      <c r="D39" s="212" t="s">
        <v>266</v>
      </c>
      <c r="E39" s="213">
        <f>'4 - Dateneingabe-Einzelstoffe'!F15</f>
        <v>0</v>
      </c>
      <c r="F39" s="217"/>
      <c r="G39" s="144"/>
      <c r="H39" s="218"/>
      <c r="I39" s="218"/>
      <c r="J39" s="218"/>
      <c r="K39" s="218"/>
      <c r="L39" s="218"/>
      <c r="M39" s="218"/>
      <c r="N39" s="218"/>
      <c r="O39" s="218"/>
      <c r="P39" s="218"/>
      <c r="Q39" s="219"/>
    </row>
    <row r="40" spans="1:17" s="6" customFormat="1" ht="16.5" thickBot="1" x14ac:dyDescent="0.3">
      <c r="A40" s="249">
        <v>2</v>
      </c>
      <c r="B40" s="250" t="s">
        <v>63</v>
      </c>
      <c r="C40" s="185" t="s">
        <v>64</v>
      </c>
      <c r="D40" s="212" t="s">
        <v>331</v>
      </c>
      <c r="E40" s="213">
        <f>'4 - Dateneingabe-Einzelstoffe'!F16</f>
        <v>0</v>
      </c>
      <c r="F40" s="217"/>
      <c r="G40" s="144"/>
      <c r="H40" s="182">
        <f t="shared" ref="H40:I43" si="7">$E40/F$31</f>
        <v>0</v>
      </c>
      <c r="I40" s="182">
        <f t="shared" si="7"/>
        <v>0</v>
      </c>
      <c r="J40" s="218"/>
      <c r="K40" s="218"/>
      <c r="L40" s="218"/>
      <c r="M40" s="218"/>
      <c r="N40" s="218"/>
      <c r="O40" s="218"/>
      <c r="P40" s="218"/>
      <c r="Q40" s="219"/>
    </row>
    <row r="41" spans="1:17" ht="16.5" thickBot="1" x14ac:dyDescent="0.3">
      <c r="A41" s="249">
        <v>2</v>
      </c>
      <c r="B41" s="250" t="s">
        <v>65</v>
      </c>
      <c r="C41" s="185" t="s">
        <v>66</v>
      </c>
      <c r="D41" s="212" t="s">
        <v>306</v>
      </c>
      <c r="E41" s="213">
        <f>'4 - Dateneingabe-Einzelstoffe'!F17</f>
        <v>0</v>
      </c>
      <c r="F41" s="217"/>
      <c r="G41" s="144"/>
      <c r="H41" s="182">
        <f t="shared" si="7"/>
        <v>0</v>
      </c>
      <c r="I41" s="182">
        <f t="shared" si="7"/>
        <v>0</v>
      </c>
      <c r="J41" s="218"/>
      <c r="K41" s="218"/>
      <c r="L41" s="182">
        <f>$E41/F$31</f>
        <v>0</v>
      </c>
      <c r="M41" s="182">
        <f>$E41/G$31</f>
        <v>0</v>
      </c>
      <c r="N41" s="218"/>
      <c r="O41" s="218"/>
      <c r="P41" s="218"/>
      <c r="Q41" s="219"/>
    </row>
    <row r="42" spans="1:17" ht="16.5" thickBot="1" x14ac:dyDescent="0.3">
      <c r="A42" s="249">
        <v>2</v>
      </c>
      <c r="B42" s="250" t="s">
        <v>67</v>
      </c>
      <c r="C42" s="185" t="s">
        <v>68</v>
      </c>
      <c r="D42" s="212" t="s">
        <v>306</v>
      </c>
      <c r="E42" s="213">
        <f>'4 - Dateneingabe-Einzelstoffe'!F18</f>
        <v>0</v>
      </c>
      <c r="F42" s="217"/>
      <c r="G42" s="144"/>
      <c r="H42" s="182">
        <f t="shared" si="7"/>
        <v>0</v>
      </c>
      <c r="I42" s="182">
        <f t="shared" si="7"/>
        <v>0</v>
      </c>
      <c r="J42" s="218"/>
      <c r="K42" s="218"/>
      <c r="L42" s="182">
        <f>$E42/F$31</f>
        <v>0</v>
      </c>
      <c r="M42" s="182">
        <f>$E42/G$31</f>
        <v>0</v>
      </c>
      <c r="N42" s="218"/>
      <c r="O42" s="218"/>
      <c r="P42" s="218"/>
      <c r="Q42" s="219"/>
    </row>
    <row r="43" spans="1:17" ht="16.5" thickBot="1" x14ac:dyDescent="0.3">
      <c r="A43" s="249">
        <v>2</v>
      </c>
      <c r="B43" s="250" t="s">
        <v>69</v>
      </c>
      <c r="C43" s="185" t="s">
        <v>70</v>
      </c>
      <c r="D43" s="212" t="s">
        <v>331</v>
      </c>
      <c r="E43" s="213">
        <f>'4 - Dateneingabe-Einzelstoffe'!F19</f>
        <v>0</v>
      </c>
      <c r="F43" s="217"/>
      <c r="G43" s="144"/>
      <c r="H43" s="182">
        <f t="shared" si="7"/>
        <v>0</v>
      </c>
      <c r="I43" s="182">
        <f t="shared" si="7"/>
        <v>0</v>
      </c>
      <c r="J43" s="218"/>
      <c r="K43" s="218"/>
      <c r="L43" s="218"/>
      <c r="M43" s="218"/>
      <c r="N43" s="218"/>
      <c r="O43" s="218"/>
      <c r="P43" s="218"/>
      <c r="Q43" s="219"/>
    </row>
    <row r="44" spans="1:17" ht="16.5" thickBot="1" x14ac:dyDescent="0.3">
      <c r="A44" s="249">
        <v>2</v>
      </c>
      <c r="B44" s="250" t="s">
        <v>71</v>
      </c>
      <c r="C44" s="185" t="s">
        <v>72</v>
      </c>
      <c r="D44" s="212" t="s">
        <v>266</v>
      </c>
      <c r="E44" s="213">
        <f>'4 - Dateneingabe-Einzelstoffe'!F20</f>
        <v>0</v>
      </c>
      <c r="F44" s="217"/>
      <c r="G44" s="144"/>
      <c r="H44" s="218"/>
      <c r="I44" s="218"/>
      <c r="J44" s="218"/>
      <c r="K44" s="218"/>
      <c r="L44" s="218"/>
      <c r="M44" s="218"/>
      <c r="N44" s="218"/>
      <c r="O44" s="218"/>
      <c r="P44" s="218"/>
      <c r="Q44" s="219"/>
    </row>
    <row r="45" spans="1:17" ht="16.5" thickBot="1" x14ac:dyDescent="0.3">
      <c r="A45" s="249">
        <v>2</v>
      </c>
      <c r="B45" s="250" t="s">
        <v>73</v>
      </c>
      <c r="C45" s="185" t="s">
        <v>74</v>
      </c>
      <c r="D45" s="212" t="s">
        <v>328</v>
      </c>
      <c r="E45" s="213">
        <f>'4 - Dateneingabe-Einzelstoffe'!F21</f>
        <v>0</v>
      </c>
      <c r="F45" s="217"/>
      <c r="G45" s="144"/>
      <c r="H45" s="182">
        <f>$E45/F$31</f>
        <v>0</v>
      </c>
      <c r="I45" s="182">
        <f>$E45/G$31</f>
        <v>0</v>
      </c>
      <c r="J45" s="182">
        <f>$E45/F$31</f>
        <v>0</v>
      </c>
      <c r="K45" s="182">
        <f>$E45/G$31</f>
        <v>0</v>
      </c>
      <c r="L45" s="182">
        <f>$E45/F$31</f>
        <v>0</v>
      </c>
      <c r="M45" s="182">
        <f>$E45/G$31</f>
        <v>0</v>
      </c>
      <c r="N45" s="218"/>
      <c r="O45" s="218"/>
      <c r="P45" s="218"/>
      <c r="Q45" s="219"/>
    </row>
    <row r="46" spans="1:17" ht="16.5" thickBot="1" x14ac:dyDescent="0.3">
      <c r="A46" s="249">
        <v>2</v>
      </c>
      <c r="B46" s="250" t="s">
        <v>75</v>
      </c>
      <c r="C46" s="185" t="s">
        <v>76</v>
      </c>
      <c r="D46" s="212" t="s">
        <v>14</v>
      </c>
      <c r="E46" s="213">
        <f>'4 - Dateneingabe-Einzelstoffe'!F22</f>
        <v>0</v>
      </c>
      <c r="F46" s="217"/>
      <c r="G46" s="144"/>
      <c r="H46" s="218"/>
      <c r="I46" s="218"/>
      <c r="J46" s="218"/>
      <c r="K46" s="218"/>
      <c r="L46" s="182">
        <f>$E46/F$31</f>
        <v>0</v>
      </c>
      <c r="M46" s="182">
        <f t="shared" ref="M46" si="8">$E46/G$31</f>
        <v>0</v>
      </c>
      <c r="N46" s="218"/>
      <c r="O46" s="218"/>
      <c r="P46" s="218"/>
      <c r="Q46" s="219"/>
    </row>
    <row r="47" spans="1:17" ht="16.5" thickBot="1" x14ac:dyDescent="0.3">
      <c r="A47" s="249">
        <v>2</v>
      </c>
      <c r="B47" s="250" t="s">
        <v>77</v>
      </c>
      <c r="C47" s="185" t="s">
        <v>78</v>
      </c>
      <c r="D47" s="212" t="s">
        <v>14</v>
      </c>
      <c r="E47" s="213">
        <f>'4 - Dateneingabe-Einzelstoffe'!F23</f>
        <v>0</v>
      </c>
      <c r="F47" s="217"/>
      <c r="G47" s="144"/>
      <c r="H47" s="218"/>
      <c r="I47" s="218"/>
      <c r="J47" s="218"/>
      <c r="K47" s="218"/>
      <c r="L47" s="182">
        <f t="shared" ref="L47" si="9">$E47/F$31</f>
        <v>0</v>
      </c>
      <c r="M47" s="182">
        <f>$E47/G$31</f>
        <v>0</v>
      </c>
      <c r="N47" s="218"/>
      <c r="O47" s="218"/>
      <c r="P47" s="218"/>
      <c r="Q47" s="219"/>
    </row>
    <row r="48" spans="1:17" ht="16.5" thickBot="1" x14ac:dyDescent="0.3">
      <c r="A48" s="251">
        <v>2</v>
      </c>
      <c r="B48" s="252" t="s">
        <v>79</v>
      </c>
      <c r="C48" s="198" t="s">
        <v>80</v>
      </c>
      <c r="D48" s="212" t="s">
        <v>266</v>
      </c>
      <c r="E48" s="220">
        <f>'4 - Dateneingabe-Einzelstoffe'!F24</f>
        <v>0</v>
      </c>
      <c r="F48" s="221"/>
      <c r="G48" s="222"/>
      <c r="H48" s="223"/>
      <c r="I48" s="223"/>
      <c r="J48" s="223"/>
      <c r="K48" s="223"/>
      <c r="L48" s="223"/>
      <c r="M48" s="223"/>
      <c r="N48" s="223"/>
      <c r="O48" s="223"/>
      <c r="P48" s="223"/>
      <c r="Q48" s="224"/>
    </row>
    <row r="49" spans="1:17" ht="63.75" thickBot="1" x14ac:dyDescent="0.3">
      <c r="A49" s="253">
        <v>2</v>
      </c>
      <c r="B49" s="254" t="s">
        <v>48</v>
      </c>
      <c r="C49" s="179" t="s">
        <v>81</v>
      </c>
      <c r="D49" s="225"/>
      <c r="E49" s="226">
        <f>'4 - Dateneingabe-Einzelstoffe'!F25</f>
        <v>0</v>
      </c>
      <c r="F49" s="214">
        <v>2500000</v>
      </c>
      <c r="G49" s="215">
        <v>25000000</v>
      </c>
      <c r="H49" s="216"/>
      <c r="I49" s="216"/>
      <c r="J49" s="216"/>
      <c r="K49" s="216"/>
      <c r="L49" s="216"/>
      <c r="M49" s="216"/>
      <c r="N49" s="216"/>
      <c r="O49" s="216"/>
      <c r="P49" s="210">
        <f>$E49/F49</f>
        <v>0</v>
      </c>
      <c r="Q49" s="210">
        <f t="shared" ref="Q49" si="10">$E49/G49</f>
        <v>0</v>
      </c>
    </row>
    <row r="50" spans="1:17" ht="16.5" thickBot="1" x14ac:dyDescent="0.3">
      <c r="A50" s="249">
        <v>2</v>
      </c>
      <c r="B50" s="250" t="s">
        <v>49</v>
      </c>
      <c r="C50" s="185" t="s">
        <v>82</v>
      </c>
      <c r="D50" s="212" t="s">
        <v>333</v>
      </c>
      <c r="E50" s="213">
        <f>'4 - Dateneingabe-Einzelstoffe'!F26</f>
        <v>0</v>
      </c>
      <c r="F50" s="217"/>
      <c r="G50" s="144"/>
      <c r="H50" s="218"/>
      <c r="I50" s="218"/>
      <c r="J50" s="210">
        <f t="shared" ref="J50:K52" si="11">$E50/F$49</f>
        <v>0</v>
      </c>
      <c r="K50" s="210">
        <f t="shared" si="11"/>
        <v>0</v>
      </c>
      <c r="L50" s="193">
        <f t="shared" ref="L50:L55" si="12">$E50/$F$49</f>
        <v>0</v>
      </c>
      <c r="M50" s="193">
        <f>$E50/$G$49</f>
        <v>0</v>
      </c>
      <c r="N50" s="218"/>
      <c r="O50" s="218"/>
      <c r="P50" s="218"/>
      <c r="Q50" s="219"/>
    </row>
    <row r="51" spans="1:17" ht="16.5" thickBot="1" x14ac:dyDescent="0.3">
      <c r="A51" s="249">
        <v>2</v>
      </c>
      <c r="B51" s="250" t="s">
        <v>50</v>
      </c>
      <c r="C51" s="185" t="s">
        <v>83</v>
      </c>
      <c r="D51" s="212" t="s">
        <v>333</v>
      </c>
      <c r="E51" s="213">
        <f>'4 - Dateneingabe-Einzelstoffe'!F27</f>
        <v>0</v>
      </c>
      <c r="F51" s="217"/>
      <c r="G51" s="144"/>
      <c r="H51" s="218"/>
      <c r="I51" s="218"/>
      <c r="J51" s="210">
        <f t="shared" si="11"/>
        <v>0</v>
      </c>
      <c r="K51" s="210">
        <f t="shared" si="11"/>
        <v>0</v>
      </c>
      <c r="L51" s="193">
        <f t="shared" si="12"/>
        <v>0</v>
      </c>
      <c r="M51" s="193">
        <f>$E51/$G$49</f>
        <v>0</v>
      </c>
      <c r="N51" s="218"/>
      <c r="O51" s="218"/>
      <c r="P51" s="218"/>
      <c r="Q51" s="219"/>
    </row>
    <row r="52" spans="1:17" ht="32.25" thickBot="1" x14ac:dyDescent="0.3">
      <c r="A52" s="249">
        <v>2</v>
      </c>
      <c r="B52" s="250" t="s">
        <v>84</v>
      </c>
      <c r="C52" s="185" t="s">
        <v>85</v>
      </c>
      <c r="D52" s="212" t="s">
        <v>333</v>
      </c>
      <c r="E52" s="213">
        <f>'4 - Dateneingabe-Einzelstoffe'!F28</f>
        <v>0</v>
      </c>
      <c r="F52" s="217"/>
      <c r="G52" s="144"/>
      <c r="H52" s="218"/>
      <c r="I52" s="218"/>
      <c r="J52" s="210">
        <f t="shared" si="11"/>
        <v>0</v>
      </c>
      <c r="K52" s="210">
        <f t="shared" si="11"/>
        <v>0</v>
      </c>
      <c r="L52" s="193">
        <f t="shared" si="12"/>
        <v>0</v>
      </c>
      <c r="M52" s="193">
        <f t="shared" ref="M52:M55" si="13">$E52/$G$49</f>
        <v>0</v>
      </c>
      <c r="N52" s="218"/>
      <c r="O52" s="218"/>
      <c r="P52" s="218"/>
      <c r="Q52" s="219"/>
    </row>
    <row r="53" spans="1:17" ht="16.5" thickBot="1" x14ac:dyDescent="0.3">
      <c r="A53" s="249">
        <v>2</v>
      </c>
      <c r="B53" s="250" t="s">
        <v>86</v>
      </c>
      <c r="C53" s="185" t="s">
        <v>87</v>
      </c>
      <c r="D53" s="212" t="s">
        <v>14</v>
      </c>
      <c r="E53" s="213">
        <f>'4 - Dateneingabe-Einzelstoffe'!F29</f>
        <v>0</v>
      </c>
      <c r="F53" s="217"/>
      <c r="G53" s="144"/>
      <c r="H53" s="218"/>
      <c r="I53" s="218"/>
      <c r="J53" s="218"/>
      <c r="K53" s="218"/>
      <c r="L53" s="193">
        <f t="shared" si="12"/>
        <v>0</v>
      </c>
      <c r="M53" s="193">
        <f t="shared" si="13"/>
        <v>0</v>
      </c>
      <c r="N53" s="218"/>
      <c r="O53" s="218"/>
      <c r="P53" s="218"/>
      <c r="Q53" s="219"/>
    </row>
    <row r="54" spans="1:17" ht="79.5" thickBot="1" x14ac:dyDescent="0.3">
      <c r="A54" s="249">
        <v>2</v>
      </c>
      <c r="B54" s="250" t="s">
        <v>455</v>
      </c>
      <c r="C54" s="142" t="s">
        <v>466</v>
      </c>
      <c r="D54" s="212" t="s">
        <v>308</v>
      </c>
      <c r="E54" s="213">
        <f>'4 - Dateneingabe-Einzelstoffe'!F30</f>
        <v>0</v>
      </c>
      <c r="F54" s="217"/>
      <c r="G54" s="144"/>
      <c r="H54" s="218"/>
      <c r="I54" s="218"/>
      <c r="J54" s="210">
        <f>$E54/F$49</f>
        <v>0</v>
      </c>
      <c r="K54" s="210">
        <f>$E54/G$49</f>
        <v>0</v>
      </c>
      <c r="L54" s="193">
        <f t="shared" si="12"/>
        <v>0</v>
      </c>
      <c r="M54" s="193">
        <f t="shared" si="13"/>
        <v>0</v>
      </c>
      <c r="N54" s="218"/>
      <c r="O54" s="218"/>
      <c r="P54" s="218"/>
      <c r="Q54" s="219"/>
    </row>
    <row r="55" spans="1:17" ht="79.5" thickBot="1" x14ac:dyDescent="0.3">
      <c r="A55" s="251">
        <v>2</v>
      </c>
      <c r="B55" s="252" t="s">
        <v>456</v>
      </c>
      <c r="C55" s="143" t="s">
        <v>464</v>
      </c>
      <c r="D55" s="227" t="s">
        <v>14</v>
      </c>
      <c r="E55" s="220">
        <f>'4 - Dateneingabe-Einzelstoffe'!F31</f>
        <v>0</v>
      </c>
      <c r="F55" s="221"/>
      <c r="G55" s="222"/>
      <c r="H55" s="223"/>
      <c r="I55" s="223"/>
      <c r="J55" s="223"/>
      <c r="K55" s="223"/>
      <c r="L55" s="182">
        <f t="shared" si="12"/>
        <v>0</v>
      </c>
      <c r="M55" s="182">
        <f t="shared" si="13"/>
        <v>0</v>
      </c>
      <c r="N55" s="223"/>
      <c r="O55" s="223"/>
      <c r="P55" s="223"/>
      <c r="Q55" s="224"/>
    </row>
    <row r="56" spans="1:17" ht="16.5" thickBot="1" x14ac:dyDescent="0.3">
      <c r="A56" s="244">
        <v>2</v>
      </c>
      <c r="B56" s="246" t="s">
        <v>51</v>
      </c>
      <c r="C56" s="205" t="s">
        <v>88</v>
      </c>
      <c r="D56" s="227" t="s">
        <v>305</v>
      </c>
      <c r="E56" s="207">
        <f>'4 - Dateneingabe-Einzelstoffe'!F32</f>
        <v>0</v>
      </c>
      <c r="F56" s="222">
        <v>5000</v>
      </c>
      <c r="G56" s="222">
        <v>50000</v>
      </c>
      <c r="H56" s="223"/>
      <c r="I56" s="223"/>
      <c r="J56" s="210">
        <f>$E56/F56</f>
        <v>0</v>
      </c>
      <c r="K56" s="210">
        <f>$E56/G56</f>
        <v>0</v>
      </c>
      <c r="L56" s="223"/>
      <c r="M56" s="223"/>
      <c r="N56" s="223"/>
      <c r="O56" s="223"/>
      <c r="P56" s="223"/>
      <c r="Q56" s="224"/>
    </row>
    <row r="57" spans="1:17" ht="16.5" thickBot="1" x14ac:dyDescent="0.3">
      <c r="A57" s="244">
        <v>2</v>
      </c>
      <c r="B57" s="246" t="s">
        <v>89</v>
      </c>
      <c r="C57" s="205" t="s">
        <v>90</v>
      </c>
      <c r="D57" s="206" t="s">
        <v>328</v>
      </c>
      <c r="E57" s="213">
        <f>'4 - Dateneingabe-Einzelstoffe'!F33</f>
        <v>0</v>
      </c>
      <c r="F57" s="222">
        <v>50000</v>
      </c>
      <c r="G57" s="222">
        <v>200000</v>
      </c>
      <c r="H57" s="210">
        <f>$E57/F57</f>
        <v>0</v>
      </c>
      <c r="I57" s="210">
        <f>$E57/G57</f>
        <v>0</v>
      </c>
      <c r="J57" s="210">
        <f>$E57/F57</f>
        <v>0</v>
      </c>
      <c r="K57" s="210">
        <f>$E57/G57</f>
        <v>0</v>
      </c>
      <c r="L57" s="182">
        <f>$E57/F57</f>
        <v>0</v>
      </c>
      <c r="M57" s="182">
        <f>$E57/G57</f>
        <v>0</v>
      </c>
      <c r="N57" s="223"/>
      <c r="O57" s="223"/>
      <c r="P57" s="223"/>
      <c r="Q57" s="224"/>
    </row>
    <row r="58" spans="1:17" ht="16.5" thickBot="1" x14ac:dyDescent="0.3">
      <c r="A58" s="247">
        <v>2</v>
      </c>
      <c r="B58" s="248" t="s">
        <v>91</v>
      </c>
      <c r="C58" s="185" t="s">
        <v>92</v>
      </c>
      <c r="D58" s="212"/>
      <c r="E58" s="228"/>
      <c r="F58" s="144"/>
      <c r="G58" s="144"/>
      <c r="H58" s="218"/>
      <c r="I58" s="218"/>
      <c r="J58" s="218"/>
      <c r="K58" s="218"/>
      <c r="L58" s="218"/>
      <c r="M58" s="218"/>
      <c r="N58" s="218"/>
      <c r="O58" s="218"/>
      <c r="P58" s="218"/>
      <c r="Q58" s="219"/>
    </row>
    <row r="59" spans="1:17" ht="18.75" thickBot="1" x14ac:dyDescent="0.3">
      <c r="A59" s="249">
        <v>2</v>
      </c>
      <c r="B59" s="250" t="s">
        <v>93</v>
      </c>
      <c r="C59" s="185" t="s">
        <v>198</v>
      </c>
      <c r="D59" s="212" t="s">
        <v>305</v>
      </c>
      <c r="E59" s="213">
        <f>'4 - Dateneingabe-Einzelstoffe'!F35</f>
        <v>0</v>
      </c>
      <c r="F59" s="144">
        <v>5000000</v>
      </c>
      <c r="G59" s="144">
        <v>10000000</v>
      </c>
      <c r="H59" s="218"/>
      <c r="I59" s="218"/>
      <c r="J59" s="210">
        <f t="shared" ref="J59:K62" si="14">$E59/F59</f>
        <v>0</v>
      </c>
      <c r="K59" s="210">
        <f t="shared" si="14"/>
        <v>0</v>
      </c>
      <c r="L59" s="218"/>
      <c r="M59" s="218"/>
      <c r="N59" s="218"/>
      <c r="O59" s="218"/>
      <c r="P59" s="218"/>
      <c r="Q59" s="219"/>
    </row>
    <row r="60" spans="1:17" ht="18.75" thickBot="1" x14ac:dyDescent="0.3">
      <c r="A60" s="249">
        <v>2</v>
      </c>
      <c r="B60" s="250" t="s">
        <v>94</v>
      </c>
      <c r="C60" s="185" t="s">
        <v>199</v>
      </c>
      <c r="D60" s="212" t="s">
        <v>305</v>
      </c>
      <c r="E60" s="213">
        <f>'4 - Dateneingabe-Einzelstoffe'!F36</f>
        <v>0</v>
      </c>
      <c r="F60" s="144">
        <v>1250000</v>
      </c>
      <c r="G60" s="144">
        <v>5000000</v>
      </c>
      <c r="H60" s="218"/>
      <c r="I60" s="218"/>
      <c r="J60" s="210">
        <f t="shared" si="14"/>
        <v>0</v>
      </c>
      <c r="K60" s="210">
        <f t="shared" si="14"/>
        <v>0</v>
      </c>
      <c r="L60" s="218"/>
      <c r="M60" s="218"/>
      <c r="N60" s="218"/>
      <c r="O60" s="218"/>
      <c r="P60" s="218"/>
      <c r="Q60" s="219"/>
    </row>
    <row r="61" spans="1:17" ht="18.75" thickBot="1" x14ac:dyDescent="0.3">
      <c r="A61" s="249">
        <v>2</v>
      </c>
      <c r="B61" s="250" t="s">
        <v>95</v>
      </c>
      <c r="C61" s="185" t="s">
        <v>200</v>
      </c>
      <c r="D61" s="212" t="s">
        <v>305</v>
      </c>
      <c r="E61" s="213">
        <f>'4 - Dateneingabe-Einzelstoffe'!F37</f>
        <v>0</v>
      </c>
      <c r="F61" s="144">
        <v>350000</v>
      </c>
      <c r="G61" s="144">
        <v>2500000</v>
      </c>
      <c r="H61" s="218"/>
      <c r="I61" s="218"/>
      <c r="J61" s="210">
        <f t="shared" si="14"/>
        <v>0</v>
      </c>
      <c r="K61" s="210">
        <f t="shared" si="14"/>
        <v>0</v>
      </c>
      <c r="L61" s="218"/>
      <c r="M61" s="218"/>
      <c r="N61" s="218"/>
      <c r="O61" s="218"/>
      <c r="P61" s="218"/>
      <c r="Q61" s="219"/>
    </row>
    <row r="62" spans="1:17" ht="18.75" thickBot="1" x14ac:dyDescent="0.3">
      <c r="A62" s="251">
        <v>2</v>
      </c>
      <c r="B62" s="252" t="s">
        <v>96</v>
      </c>
      <c r="C62" s="198" t="s">
        <v>201</v>
      </c>
      <c r="D62" s="212" t="s">
        <v>305</v>
      </c>
      <c r="E62" s="220">
        <f>'4 - Dateneingabe-Einzelstoffe'!F38</f>
        <v>0</v>
      </c>
      <c r="F62" s="222">
        <v>10000</v>
      </c>
      <c r="G62" s="222">
        <v>50000</v>
      </c>
      <c r="H62" s="223"/>
      <c r="I62" s="223"/>
      <c r="J62" s="210">
        <f t="shared" si="14"/>
        <v>0</v>
      </c>
      <c r="K62" s="210">
        <f t="shared" si="14"/>
        <v>0</v>
      </c>
      <c r="L62" s="223"/>
      <c r="M62" s="223"/>
      <c r="N62" s="223"/>
      <c r="O62" s="223"/>
      <c r="P62" s="223"/>
      <c r="Q62" s="224"/>
    </row>
    <row r="63" spans="1:17" ht="16.5" thickBot="1" x14ac:dyDescent="0.3">
      <c r="A63" s="244">
        <v>2</v>
      </c>
      <c r="B63" s="246" t="s">
        <v>97</v>
      </c>
      <c r="C63" s="205" t="s">
        <v>98</v>
      </c>
      <c r="D63" s="206" t="s">
        <v>306</v>
      </c>
      <c r="E63" s="220">
        <f>'4 - Dateneingabe-Einzelstoffe'!F39</f>
        <v>0</v>
      </c>
      <c r="F63" s="222">
        <v>1000</v>
      </c>
      <c r="G63" s="222">
        <v>2000</v>
      </c>
      <c r="H63" s="210">
        <f t="shared" ref="H63:H65" si="15">$E63/F63</f>
        <v>0</v>
      </c>
      <c r="I63" s="210">
        <f t="shared" ref="I63:I65" si="16">$E63/G63</f>
        <v>0</v>
      </c>
      <c r="J63" s="223"/>
      <c r="K63" s="223"/>
      <c r="L63" s="193">
        <f t="shared" ref="L63:L65" si="17">$E63/F63</f>
        <v>0</v>
      </c>
      <c r="M63" s="193">
        <f t="shared" ref="M63:M65" si="18">$E63/G63</f>
        <v>0</v>
      </c>
      <c r="N63" s="223"/>
      <c r="O63" s="223"/>
      <c r="P63" s="223"/>
      <c r="Q63" s="224"/>
    </row>
    <row r="64" spans="1:17" ht="16.5" thickBot="1" x14ac:dyDescent="0.3">
      <c r="A64" s="244">
        <v>2</v>
      </c>
      <c r="B64" s="246" t="s">
        <v>99</v>
      </c>
      <c r="C64" s="205" t="s">
        <v>100</v>
      </c>
      <c r="D64" s="206" t="s">
        <v>306</v>
      </c>
      <c r="E64" s="207">
        <f>'4 - Dateneingabe-Einzelstoffe'!F40</f>
        <v>0</v>
      </c>
      <c r="F64" s="222">
        <v>100</v>
      </c>
      <c r="G64" s="222">
        <v>100</v>
      </c>
      <c r="H64" s="210">
        <f>$E64/F64</f>
        <v>0</v>
      </c>
      <c r="I64" s="210">
        <f t="shared" si="16"/>
        <v>0</v>
      </c>
      <c r="J64" s="223"/>
      <c r="K64" s="223"/>
      <c r="L64" s="193">
        <f t="shared" si="17"/>
        <v>0</v>
      </c>
      <c r="M64" s="193">
        <f t="shared" si="18"/>
        <v>0</v>
      </c>
      <c r="N64" s="223"/>
      <c r="O64" s="223"/>
      <c r="P64" s="223"/>
      <c r="Q64" s="224"/>
    </row>
    <row r="65" spans="1:17" ht="16.5" thickBot="1" x14ac:dyDescent="0.3">
      <c r="A65" s="244">
        <v>2</v>
      </c>
      <c r="B65" s="246" t="s">
        <v>101</v>
      </c>
      <c r="C65" s="205" t="s">
        <v>102</v>
      </c>
      <c r="D65" s="206" t="s">
        <v>328</v>
      </c>
      <c r="E65" s="207">
        <f>'4 - Dateneingabe-Einzelstoffe'!F41</f>
        <v>0</v>
      </c>
      <c r="F65" s="222">
        <v>200</v>
      </c>
      <c r="G65" s="222">
        <v>1000</v>
      </c>
      <c r="H65" s="210">
        <f t="shared" si="15"/>
        <v>0</v>
      </c>
      <c r="I65" s="210">
        <f t="shared" si="16"/>
        <v>0</v>
      </c>
      <c r="J65" s="210">
        <f>$E65/F65</f>
        <v>0</v>
      </c>
      <c r="K65" s="210">
        <f>$E65/G65</f>
        <v>0</v>
      </c>
      <c r="L65" s="182">
        <f t="shared" si="17"/>
        <v>0</v>
      </c>
      <c r="M65" s="182">
        <f t="shared" si="18"/>
        <v>0</v>
      </c>
      <c r="N65" s="223"/>
      <c r="O65" s="223"/>
      <c r="P65" s="223"/>
      <c r="Q65" s="224"/>
    </row>
    <row r="66" spans="1:17" ht="16.5" thickBot="1" x14ac:dyDescent="0.3">
      <c r="A66" s="255">
        <v>2</v>
      </c>
      <c r="B66" s="256" t="s">
        <v>103</v>
      </c>
      <c r="C66" s="229" t="s">
        <v>104</v>
      </c>
      <c r="D66" s="230" t="s">
        <v>266</v>
      </c>
      <c r="E66" s="220">
        <f>'4 - Dateneingabe-Einzelstoffe'!F42</f>
        <v>0</v>
      </c>
      <c r="F66" s="222">
        <v>50000</v>
      </c>
      <c r="G66" s="222">
        <v>200000</v>
      </c>
      <c r="H66" s="223"/>
      <c r="I66" s="223"/>
      <c r="J66" s="223"/>
      <c r="K66" s="223"/>
      <c r="L66" s="223"/>
      <c r="M66" s="223"/>
      <c r="N66" s="223"/>
      <c r="O66" s="223"/>
      <c r="P66" s="210">
        <f t="shared" ref="P66" si="19">$E66/F66</f>
        <v>0</v>
      </c>
      <c r="Q66" s="210">
        <f t="shared" ref="Q66" si="20">$E66/G66</f>
        <v>0</v>
      </c>
    </row>
    <row r="67" spans="1:17" ht="16.5" thickBot="1" x14ac:dyDescent="0.3">
      <c r="A67" s="261">
        <v>2</v>
      </c>
      <c r="B67" s="262" t="s">
        <v>105</v>
      </c>
      <c r="C67" s="263" t="s">
        <v>419</v>
      </c>
      <c r="D67" s="225"/>
      <c r="E67" s="213">
        <f>'4 - Dateneingabe-Einzelstoffe'!F43</f>
        <v>0</v>
      </c>
      <c r="F67" s="214">
        <v>5000</v>
      </c>
      <c r="G67" s="215">
        <v>50000</v>
      </c>
      <c r="H67" s="218"/>
      <c r="I67" s="218"/>
      <c r="J67" s="218"/>
      <c r="K67" s="218"/>
      <c r="L67" s="218"/>
      <c r="M67" s="218"/>
      <c r="N67" s="216"/>
      <c r="O67" s="216"/>
      <c r="P67" s="210">
        <f>$E67/F67</f>
        <v>0</v>
      </c>
      <c r="Q67" s="210">
        <f>$E67/G67</f>
        <v>0</v>
      </c>
    </row>
    <row r="68" spans="1:17" ht="16.5" thickBot="1" x14ac:dyDescent="0.3">
      <c r="A68" s="264">
        <v>2</v>
      </c>
      <c r="B68" s="265" t="s">
        <v>420</v>
      </c>
      <c r="C68" s="266" t="s">
        <v>106</v>
      </c>
      <c r="D68" s="212" t="s">
        <v>306</v>
      </c>
      <c r="E68" s="213">
        <f>'4 - Dateneingabe-Einzelstoffe'!F44</f>
        <v>0</v>
      </c>
      <c r="F68" s="217"/>
      <c r="G68" s="185"/>
      <c r="H68" s="210">
        <f>E68/F$67</f>
        <v>0</v>
      </c>
      <c r="I68" s="210">
        <f>E68/G$67</f>
        <v>0</v>
      </c>
      <c r="J68" s="218"/>
      <c r="K68" s="218"/>
      <c r="L68" s="210">
        <f>E68/F$67</f>
        <v>0</v>
      </c>
      <c r="M68" s="210">
        <f>E68/G$67</f>
        <v>0</v>
      </c>
      <c r="N68" s="218"/>
      <c r="O68" s="218"/>
      <c r="P68" s="218"/>
      <c r="Q68" s="219"/>
    </row>
    <row r="69" spans="1:17" ht="16.5" thickBot="1" x14ac:dyDescent="0.3">
      <c r="A69" s="264">
        <v>2</v>
      </c>
      <c r="B69" s="265" t="s">
        <v>421</v>
      </c>
      <c r="C69" s="266" t="s">
        <v>107</v>
      </c>
      <c r="D69" s="212" t="s">
        <v>328</v>
      </c>
      <c r="E69" s="213">
        <f>'4 - Dateneingabe-Einzelstoffe'!F45</f>
        <v>0</v>
      </c>
      <c r="F69" s="217"/>
      <c r="G69" s="185"/>
      <c r="H69" s="210">
        <f t="shared" ref="H69:H70" si="21">E69/F$67</f>
        <v>0</v>
      </c>
      <c r="I69" s="210">
        <f t="shared" ref="I69:I70" si="22">E69/G$67</f>
        <v>0</v>
      </c>
      <c r="J69" s="210">
        <f>$E69/F67</f>
        <v>0</v>
      </c>
      <c r="K69" s="210">
        <f>$E69/G67</f>
        <v>0</v>
      </c>
      <c r="L69" s="210">
        <f t="shared" ref="L69:L70" si="23">E69/F$67</f>
        <v>0</v>
      </c>
      <c r="M69" s="210">
        <f t="shared" ref="M69:M70" si="24">E69/G$67</f>
        <v>0</v>
      </c>
      <c r="N69" s="218"/>
      <c r="O69" s="218"/>
      <c r="P69" s="218"/>
      <c r="Q69" s="219"/>
    </row>
    <row r="70" spans="1:17" ht="16.5" thickBot="1" x14ac:dyDescent="0.3">
      <c r="A70" s="267">
        <v>2</v>
      </c>
      <c r="B70" s="268" t="s">
        <v>422</v>
      </c>
      <c r="C70" s="269" t="s">
        <v>108</v>
      </c>
      <c r="D70" s="227" t="s">
        <v>306</v>
      </c>
      <c r="E70" s="220">
        <f>'4 - Dateneingabe-Einzelstoffe'!F46</f>
        <v>0</v>
      </c>
      <c r="F70" s="221"/>
      <c r="G70" s="198"/>
      <c r="H70" s="210">
        <f t="shared" si="21"/>
        <v>0</v>
      </c>
      <c r="I70" s="210">
        <f t="shared" si="22"/>
        <v>0</v>
      </c>
      <c r="J70" s="223"/>
      <c r="K70" s="223"/>
      <c r="L70" s="210">
        <f t="shared" si="23"/>
        <v>0</v>
      </c>
      <c r="M70" s="210">
        <f t="shared" si="24"/>
        <v>0</v>
      </c>
      <c r="N70" s="223"/>
      <c r="O70" s="223"/>
      <c r="P70" s="223"/>
      <c r="Q70" s="224"/>
    </row>
    <row r="71" spans="1:17" ht="16.5" thickBot="1" x14ac:dyDescent="0.3">
      <c r="A71" s="255">
        <v>2</v>
      </c>
      <c r="B71" s="256" t="s">
        <v>109</v>
      </c>
      <c r="C71" s="229" t="s">
        <v>110</v>
      </c>
      <c r="D71" s="230" t="s">
        <v>331</v>
      </c>
      <c r="E71" s="220">
        <f>'4 - Dateneingabe-Einzelstoffe'!F47</f>
        <v>0</v>
      </c>
      <c r="F71" s="222">
        <v>5000</v>
      </c>
      <c r="G71" s="222">
        <v>20000</v>
      </c>
      <c r="H71" s="231">
        <f t="shared" ref="H71:H73" si="25">$E71/F71</f>
        <v>0</v>
      </c>
      <c r="I71" s="231">
        <f t="shared" ref="I71:I73" si="26">$E71/G71</f>
        <v>0</v>
      </c>
      <c r="J71" s="223"/>
      <c r="K71" s="223"/>
      <c r="L71" s="223"/>
      <c r="M71" s="223"/>
      <c r="N71" s="223"/>
      <c r="O71" s="223"/>
      <c r="P71" s="223"/>
      <c r="Q71" s="224"/>
    </row>
    <row r="72" spans="1:17" ht="16.5" thickBot="1" x14ac:dyDescent="0.3">
      <c r="A72" s="255">
        <v>2</v>
      </c>
      <c r="B72" s="256" t="s">
        <v>111</v>
      </c>
      <c r="C72" s="229" t="s">
        <v>112</v>
      </c>
      <c r="D72" s="230" t="s">
        <v>306</v>
      </c>
      <c r="E72" s="207">
        <f>'4 - Dateneingabe-Einzelstoffe'!F48</f>
        <v>0</v>
      </c>
      <c r="F72" s="222">
        <v>20000</v>
      </c>
      <c r="G72" s="222">
        <v>100000</v>
      </c>
      <c r="H72" s="210">
        <f t="shared" si="25"/>
        <v>0</v>
      </c>
      <c r="I72" s="210">
        <f t="shared" si="26"/>
        <v>0</v>
      </c>
      <c r="J72" s="223"/>
      <c r="K72" s="223"/>
      <c r="L72" s="182">
        <f>$E72/F72</f>
        <v>0</v>
      </c>
      <c r="M72" s="182">
        <f>$E72/G72</f>
        <v>0</v>
      </c>
      <c r="N72" s="223"/>
      <c r="O72" s="223"/>
      <c r="P72" s="223"/>
      <c r="Q72" s="224"/>
    </row>
    <row r="73" spans="1:17" ht="18.75" thickBot="1" x14ac:dyDescent="0.3">
      <c r="A73" s="255">
        <v>2</v>
      </c>
      <c r="B73" s="256" t="s">
        <v>113</v>
      </c>
      <c r="C73" s="229" t="s">
        <v>202</v>
      </c>
      <c r="D73" s="230" t="s">
        <v>331</v>
      </c>
      <c r="E73" s="207">
        <f>'4 - Dateneingabe-Einzelstoffe'!F49</f>
        <v>0</v>
      </c>
      <c r="F73" s="222">
        <v>500000</v>
      </c>
      <c r="G73" s="222">
        <v>2000000</v>
      </c>
      <c r="H73" s="210">
        <f t="shared" si="25"/>
        <v>0</v>
      </c>
      <c r="I73" s="210">
        <f t="shared" si="26"/>
        <v>0</v>
      </c>
      <c r="J73" s="223"/>
      <c r="K73" s="223"/>
      <c r="L73" s="223"/>
      <c r="M73" s="223"/>
      <c r="N73" s="223"/>
      <c r="O73" s="223"/>
      <c r="P73" s="223"/>
      <c r="Q73" s="224"/>
    </row>
    <row r="74" spans="1:17" ht="18.75" thickBot="1" x14ac:dyDescent="0.3">
      <c r="A74" s="255">
        <v>2</v>
      </c>
      <c r="B74" s="256" t="s">
        <v>114</v>
      </c>
      <c r="C74" s="229" t="s">
        <v>203</v>
      </c>
      <c r="D74" s="230" t="s">
        <v>333</v>
      </c>
      <c r="E74" s="207">
        <f>'4 - Dateneingabe-Einzelstoffe'!F50</f>
        <v>0</v>
      </c>
      <c r="F74" s="222">
        <v>200000</v>
      </c>
      <c r="G74" s="222">
        <v>500000</v>
      </c>
      <c r="H74" s="223"/>
      <c r="I74" s="223"/>
      <c r="J74" s="210">
        <f t="shared" ref="J74:K75" si="27">$E74/F74</f>
        <v>0</v>
      </c>
      <c r="K74" s="210">
        <f t="shared" si="27"/>
        <v>0</v>
      </c>
      <c r="L74" s="193">
        <f t="shared" ref="L74:L75" si="28">$E74/F74</f>
        <v>0</v>
      </c>
      <c r="M74" s="193">
        <f t="shared" ref="M74:M75" si="29">$E74/G74</f>
        <v>0</v>
      </c>
      <c r="N74" s="223"/>
      <c r="O74" s="223"/>
      <c r="P74" s="223"/>
      <c r="Q74" s="224"/>
    </row>
    <row r="75" spans="1:17" ht="16.5" thickBot="1" x14ac:dyDescent="0.3">
      <c r="A75" s="255">
        <v>2</v>
      </c>
      <c r="B75" s="256" t="s">
        <v>115</v>
      </c>
      <c r="C75" s="229" t="s">
        <v>116</v>
      </c>
      <c r="D75" s="230" t="s">
        <v>328</v>
      </c>
      <c r="E75" s="207">
        <f>'4 - Dateneingabe-Einzelstoffe'!F51</f>
        <v>0</v>
      </c>
      <c r="F75" s="222">
        <v>10000</v>
      </c>
      <c r="G75" s="222">
        <v>25000</v>
      </c>
      <c r="H75" s="210">
        <f t="shared" ref="H75:H78" si="30">$E75/F75</f>
        <v>0</v>
      </c>
      <c r="I75" s="210">
        <f t="shared" ref="I75:I78" si="31">$E75/G75</f>
        <v>0</v>
      </c>
      <c r="J75" s="210">
        <f t="shared" si="27"/>
        <v>0</v>
      </c>
      <c r="K75" s="210">
        <f t="shared" si="27"/>
        <v>0</v>
      </c>
      <c r="L75" s="182">
        <f t="shared" si="28"/>
        <v>0</v>
      </c>
      <c r="M75" s="182">
        <f t="shared" si="29"/>
        <v>0</v>
      </c>
      <c r="N75" s="223"/>
      <c r="O75" s="223"/>
      <c r="P75" s="223"/>
      <c r="Q75" s="224"/>
    </row>
    <row r="76" spans="1:17" ht="16.5" thickBot="1" x14ac:dyDescent="0.3">
      <c r="A76" s="255">
        <v>2</v>
      </c>
      <c r="B76" s="256" t="s">
        <v>117</v>
      </c>
      <c r="C76" s="229" t="s">
        <v>118</v>
      </c>
      <c r="D76" s="230" t="s">
        <v>331</v>
      </c>
      <c r="E76" s="207">
        <f>'4 - Dateneingabe-Einzelstoffe'!F52</f>
        <v>0</v>
      </c>
      <c r="F76" s="222">
        <v>25000</v>
      </c>
      <c r="G76" s="222">
        <v>250000</v>
      </c>
      <c r="H76" s="210">
        <f t="shared" si="30"/>
        <v>0</v>
      </c>
      <c r="I76" s="210">
        <f t="shared" si="31"/>
        <v>0</v>
      </c>
      <c r="J76" s="223"/>
      <c r="K76" s="223"/>
      <c r="L76" s="223"/>
      <c r="M76" s="223"/>
      <c r="N76" s="223"/>
      <c r="O76" s="223"/>
      <c r="P76" s="223"/>
      <c r="Q76" s="224"/>
    </row>
    <row r="77" spans="1:17" ht="16.5" thickBot="1" x14ac:dyDescent="0.3">
      <c r="A77" s="255">
        <v>2</v>
      </c>
      <c r="B77" s="256" t="s">
        <v>119</v>
      </c>
      <c r="C77" s="229" t="s">
        <v>120</v>
      </c>
      <c r="D77" s="230" t="s">
        <v>328</v>
      </c>
      <c r="E77" s="207">
        <f>'4 - Dateneingabe-Einzelstoffe'!F53</f>
        <v>0</v>
      </c>
      <c r="F77" s="222">
        <v>10000</v>
      </c>
      <c r="G77" s="222">
        <v>20000</v>
      </c>
      <c r="H77" s="210">
        <f t="shared" si="30"/>
        <v>0</v>
      </c>
      <c r="I77" s="210">
        <f t="shared" si="31"/>
        <v>0</v>
      </c>
      <c r="J77" s="210">
        <f>$E77/F77</f>
        <v>0</v>
      </c>
      <c r="K77" s="210">
        <f>$E77/G77</f>
        <v>0</v>
      </c>
      <c r="L77" s="182">
        <f>$E77/F77</f>
        <v>0</v>
      </c>
      <c r="M77" s="182">
        <f>$E77/G77</f>
        <v>0</v>
      </c>
      <c r="N77" s="223"/>
      <c r="O77" s="223"/>
      <c r="P77" s="223"/>
      <c r="Q77" s="224"/>
    </row>
    <row r="78" spans="1:17" ht="16.5" thickBot="1" x14ac:dyDescent="0.3">
      <c r="A78" s="255">
        <v>2</v>
      </c>
      <c r="B78" s="256" t="s">
        <v>121</v>
      </c>
      <c r="C78" s="229" t="s">
        <v>122</v>
      </c>
      <c r="D78" s="230" t="s">
        <v>307</v>
      </c>
      <c r="E78" s="207">
        <f>'4 - Dateneingabe-Einzelstoffe'!F54</f>
        <v>0</v>
      </c>
      <c r="F78" s="222">
        <v>5000</v>
      </c>
      <c r="G78" s="222">
        <v>50000</v>
      </c>
      <c r="H78" s="210">
        <f t="shared" si="30"/>
        <v>0</v>
      </c>
      <c r="I78" s="210">
        <f t="shared" si="31"/>
        <v>0</v>
      </c>
      <c r="J78" s="210">
        <f>$E78/F78</f>
        <v>0</v>
      </c>
      <c r="K78" s="210">
        <f>$E78/G78</f>
        <v>0</v>
      </c>
      <c r="L78" s="223"/>
      <c r="M78" s="223"/>
      <c r="N78" s="223"/>
      <c r="O78" s="223"/>
      <c r="P78" s="223"/>
      <c r="Q78" s="224"/>
    </row>
    <row r="79" spans="1:17" ht="16.5" thickBot="1" x14ac:dyDescent="0.3">
      <c r="A79" s="255">
        <v>2</v>
      </c>
      <c r="B79" s="256" t="s">
        <v>123</v>
      </c>
      <c r="C79" s="229" t="s">
        <v>124</v>
      </c>
      <c r="D79" s="230" t="s">
        <v>14</v>
      </c>
      <c r="E79" s="207">
        <f>'4 - Dateneingabe-Einzelstoffe'!F55</f>
        <v>0</v>
      </c>
      <c r="F79" s="222">
        <v>50000</v>
      </c>
      <c r="G79" s="222">
        <v>200000</v>
      </c>
      <c r="H79" s="223"/>
      <c r="I79" s="223"/>
      <c r="J79" s="223"/>
      <c r="K79" s="223"/>
      <c r="L79" s="182">
        <f>$E79/F79</f>
        <v>0</v>
      </c>
      <c r="M79" s="182">
        <f>$E79/G79</f>
        <v>0</v>
      </c>
      <c r="N79" s="223"/>
      <c r="O79" s="223"/>
      <c r="P79" s="223"/>
      <c r="Q79" s="224"/>
    </row>
    <row r="80" spans="1:17" ht="16.5" thickBot="1" x14ac:dyDescent="0.3">
      <c r="A80" s="255">
        <v>2</v>
      </c>
      <c r="B80" s="256" t="s">
        <v>125</v>
      </c>
      <c r="C80" s="229" t="s">
        <v>126</v>
      </c>
      <c r="D80" s="230" t="s">
        <v>307</v>
      </c>
      <c r="E80" s="207">
        <f>'4 - Dateneingabe-Einzelstoffe'!F56</f>
        <v>0</v>
      </c>
      <c r="F80" s="222">
        <v>10000</v>
      </c>
      <c r="G80" s="222">
        <v>20000</v>
      </c>
      <c r="H80" s="210">
        <f t="shared" ref="H80" si="32">$E80/F80</f>
        <v>0</v>
      </c>
      <c r="I80" s="210">
        <f t="shared" ref="I80" si="33">$E80/G80</f>
        <v>0</v>
      </c>
      <c r="J80" s="210">
        <f>$E80/F80</f>
        <v>0</v>
      </c>
      <c r="K80" s="210">
        <f>$E80/G80</f>
        <v>0</v>
      </c>
      <c r="L80" s="223"/>
      <c r="M80" s="223"/>
      <c r="N80" s="223"/>
      <c r="O80" s="223"/>
      <c r="P80" s="223"/>
      <c r="Q80" s="224"/>
    </row>
    <row r="81" spans="1:17" ht="16.5" thickBot="1" x14ac:dyDescent="0.3">
      <c r="A81" s="255">
        <v>2</v>
      </c>
      <c r="B81" s="256" t="s">
        <v>127</v>
      </c>
      <c r="C81" s="229" t="s">
        <v>204</v>
      </c>
      <c r="D81" s="230" t="s">
        <v>331</v>
      </c>
      <c r="E81" s="213">
        <f>'4 - Dateneingabe-Einzelstoffe'!F57</f>
        <v>0</v>
      </c>
      <c r="F81" s="222">
        <v>5000</v>
      </c>
      <c r="G81" s="222">
        <v>50000</v>
      </c>
      <c r="H81" s="210">
        <f>$E81/F81</f>
        <v>0</v>
      </c>
      <c r="I81" s="210">
        <f t="shared" ref="I81" si="34">$E81/G81</f>
        <v>0</v>
      </c>
      <c r="J81" s="223"/>
      <c r="K81" s="223"/>
      <c r="L81" s="223"/>
      <c r="M81" s="223"/>
      <c r="N81" s="223"/>
      <c r="O81" s="223"/>
      <c r="P81" s="223"/>
      <c r="Q81" s="224"/>
    </row>
    <row r="82" spans="1:17" ht="16.5" thickBot="1" x14ac:dyDescent="0.3">
      <c r="A82" s="253">
        <v>2</v>
      </c>
      <c r="B82" s="254" t="s">
        <v>128</v>
      </c>
      <c r="C82" s="179" t="s">
        <v>129</v>
      </c>
      <c r="D82" s="225"/>
      <c r="E82" s="232"/>
      <c r="F82" s="144"/>
      <c r="G82" s="144"/>
      <c r="H82" s="218"/>
      <c r="I82" s="218"/>
      <c r="J82" s="218"/>
      <c r="K82" s="218"/>
      <c r="L82" s="218"/>
      <c r="M82" s="218"/>
      <c r="N82" s="218"/>
      <c r="O82" s="218"/>
      <c r="P82" s="218"/>
      <c r="Q82" s="219"/>
    </row>
    <row r="83" spans="1:17" ht="18.75" thickBot="1" x14ac:dyDescent="0.3">
      <c r="A83" s="249">
        <v>2</v>
      </c>
      <c r="B83" s="250" t="s">
        <v>130</v>
      </c>
      <c r="C83" s="185" t="s">
        <v>205</v>
      </c>
      <c r="D83" s="212" t="s">
        <v>305</v>
      </c>
      <c r="E83" s="213">
        <f>'4 - Dateneingabe-Einzelstoffe'!F59</f>
        <v>0</v>
      </c>
      <c r="F83" s="144">
        <v>5000000</v>
      </c>
      <c r="G83" s="144">
        <v>10000000</v>
      </c>
      <c r="H83" s="218"/>
      <c r="I83" s="218"/>
      <c r="J83" s="210">
        <f t="shared" ref="J83:K87" si="35">$E83/F83</f>
        <v>0</v>
      </c>
      <c r="K83" s="210">
        <f t="shared" si="35"/>
        <v>0</v>
      </c>
      <c r="L83" s="218"/>
      <c r="M83" s="218"/>
      <c r="N83" s="218"/>
      <c r="O83" s="218"/>
      <c r="P83" s="218"/>
      <c r="Q83" s="219"/>
    </row>
    <row r="84" spans="1:17" ht="18.75" thickBot="1" x14ac:dyDescent="0.3">
      <c r="A84" s="251">
        <v>2</v>
      </c>
      <c r="B84" s="252" t="s">
        <v>131</v>
      </c>
      <c r="C84" s="198" t="s">
        <v>206</v>
      </c>
      <c r="D84" s="227" t="s">
        <v>305</v>
      </c>
      <c r="E84" s="220">
        <f>'4 - Dateneingabe-Einzelstoffe'!F60</f>
        <v>0</v>
      </c>
      <c r="F84" s="222">
        <v>1250000</v>
      </c>
      <c r="G84" s="222">
        <v>5000000</v>
      </c>
      <c r="H84" s="223"/>
      <c r="I84" s="218"/>
      <c r="J84" s="210">
        <f t="shared" si="35"/>
        <v>0</v>
      </c>
      <c r="K84" s="210">
        <f t="shared" si="35"/>
        <v>0</v>
      </c>
      <c r="L84" s="223"/>
      <c r="M84" s="223"/>
      <c r="N84" s="223"/>
      <c r="O84" s="223"/>
      <c r="P84" s="223"/>
      <c r="Q84" s="224"/>
    </row>
    <row r="85" spans="1:17" ht="16.5" thickBot="1" x14ac:dyDescent="0.3">
      <c r="A85" s="255">
        <v>2</v>
      </c>
      <c r="B85" s="256" t="s">
        <v>132</v>
      </c>
      <c r="C85" s="229" t="s">
        <v>133</v>
      </c>
      <c r="D85" s="230" t="s">
        <v>307</v>
      </c>
      <c r="E85" s="220">
        <f>'4 - Dateneingabe-Einzelstoffe'!F61</f>
        <v>0</v>
      </c>
      <c r="F85" s="222">
        <v>500000</v>
      </c>
      <c r="G85" s="222">
        <v>5000000</v>
      </c>
      <c r="H85" s="210">
        <f>$E85/F85</f>
        <v>0</v>
      </c>
      <c r="I85" s="210">
        <f t="shared" ref="I85" si="36">$E85/G85</f>
        <v>0</v>
      </c>
      <c r="J85" s="210">
        <f t="shared" si="35"/>
        <v>0</v>
      </c>
      <c r="K85" s="210">
        <f t="shared" si="35"/>
        <v>0</v>
      </c>
      <c r="L85" s="223"/>
      <c r="M85" s="223"/>
      <c r="N85" s="223"/>
      <c r="O85" s="223"/>
      <c r="P85" s="223"/>
      <c r="Q85" s="224"/>
    </row>
    <row r="86" spans="1:17" ht="18.75" thickBot="1" x14ac:dyDescent="0.3">
      <c r="A86" s="255">
        <v>2</v>
      </c>
      <c r="B86" s="256" t="s">
        <v>134</v>
      </c>
      <c r="C86" s="229" t="s">
        <v>207</v>
      </c>
      <c r="D86" s="230" t="s">
        <v>305</v>
      </c>
      <c r="E86" s="207">
        <f>'4 - Dateneingabe-Einzelstoffe'!F62</f>
        <v>0</v>
      </c>
      <c r="F86" s="222">
        <v>500000</v>
      </c>
      <c r="G86" s="222">
        <v>2000000</v>
      </c>
      <c r="H86" s="223"/>
      <c r="I86" s="223"/>
      <c r="J86" s="210">
        <f t="shared" si="35"/>
        <v>0</v>
      </c>
      <c r="K86" s="210">
        <f t="shared" si="35"/>
        <v>0</v>
      </c>
      <c r="L86" s="223"/>
      <c r="M86" s="223"/>
      <c r="N86" s="223"/>
      <c r="O86" s="223"/>
      <c r="P86" s="223"/>
      <c r="Q86" s="224"/>
    </row>
    <row r="87" spans="1:17" ht="18.75" thickBot="1" x14ac:dyDescent="0.3">
      <c r="A87" s="255">
        <v>2</v>
      </c>
      <c r="B87" s="256" t="s">
        <v>135</v>
      </c>
      <c r="C87" s="229" t="s">
        <v>208</v>
      </c>
      <c r="D87" s="230" t="s">
        <v>307</v>
      </c>
      <c r="E87" s="207">
        <f>'4 - Dateneingabe-Einzelstoffe'!F63</f>
        <v>0</v>
      </c>
      <c r="F87" s="222">
        <v>500000</v>
      </c>
      <c r="G87" s="222">
        <v>2000000</v>
      </c>
      <c r="H87" s="210">
        <f>$E87/F87</f>
        <v>0</v>
      </c>
      <c r="I87" s="210">
        <f t="shared" ref="I87" si="37">$E87/G87</f>
        <v>0</v>
      </c>
      <c r="J87" s="210">
        <f t="shared" si="35"/>
        <v>0</v>
      </c>
      <c r="K87" s="210">
        <f t="shared" si="35"/>
        <v>0</v>
      </c>
      <c r="L87" s="223"/>
      <c r="M87" s="223"/>
      <c r="N87" s="223"/>
      <c r="O87" s="223"/>
      <c r="P87" s="223"/>
      <c r="Q87" s="224"/>
    </row>
    <row r="88" spans="1:17" ht="32.25" thickBot="1" x14ac:dyDescent="0.3">
      <c r="A88" s="255">
        <v>2</v>
      </c>
      <c r="B88" s="256" t="s">
        <v>136</v>
      </c>
      <c r="C88" s="229" t="s">
        <v>417</v>
      </c>
      <c r="D88" s="230" t="s">
        <v>14</v>
      </c>
      <c r="E88" s="207">
        <f>'4 - Dateneingabe-Einzelstoffe'!F64</f>
        <v>0</v>
      </c>
      <c r="F88" s="222">
        <v>10</v>
      </c>
      <c r="G88" s="222">
        <v>10</v>
      </c>
      <c r="H88" s="223"/>
      <c r="I88" s="223"/>
      <c r="J88" s="223"/>
      <c r="K88" s="223"/>
      <c r="L88" s="182">
        <f>$E88/F88</f>
        <v>0</v>
      </c>
      <c r="M88" s="182">
        <f>$E88/G88</f>
        <v>0</v>
      </c>
      <c r="N88" s="223"/>
      <c r="O88" s="223"/>
      <c r="P88" s="223"/>
      <c r="Q88" s="224"/>
    </row>
    <row r="89" spans="1:17" ht="16.5" thickBot="1" x14ac:dyDescent="0.3">
      <c r="A89" s="255">
        <v>2</v>
      </c>
      <c r="B89" s="256" t="s">
        <v>137</v>
      </c>
      <c r="C89" s="229" t="s">
        <v>138</v>
      </c>
      <c r="D89" s="230" t="s">
        <v>307</v>
      </c>
      <c r="E89" s="207">
        <f>'4 - Dateneingabe-Einzelstoffe'!F65</f>
        <v>0</v>
      </c>
      <c r="F89" s="222">
        <v>150</v>
      </c>
      <c r="G89" s="222">
        <v>150</v>
      </c>
      <c r="H89" s="210">
        <f t="shared" ref="H89:H90" si="38">$E89/F89</f>
        <v>0</v>
      </c>
      <c r="I89" s="210">
        <f t="shared" ref="I89:I90" si="39">$E89/G89</f>
        <v>0</v>
      </c>
      <c r="J89" s="210">
        <f>$E89/F89</f>
        <v>0</v>
      </c>
      <c r="K89" s="210">
        <f>$E89/G89</f>
        <v>0</v>
      </c>
      <c r="L89" s="223"/>
      <c r="M89" s="223"/>
      <c r="N89" s="223"/>
      <c r="O89" s="223"/>
      <c r="P89" s="223"/>
      <c r="Q89" s="224"/>
    </row>
    <row r="90" spans="1:17" ht="18.75" thickBot="1" x14ac:dyDescent="0.3">
      <c r="A90" s="244">
        <v>2</v>
      </c>
      <c r="B90" s="246" t="s">
        <v>139</v>
      </c>
      <c r="C90" s="205" t="s">
        <v>209</v>
      </c>
      <c r="D90" s="230" t="s">
        <v>307</v>
      </c>
      <c r="E90" s="207">
        <f>'4 - Dateneingabe-Einzelstoffe'!F66</f>
        <v>0</v>
      </c>
      <c r="F90" s="222">
        <v>500000</v>
      </c>
      <c r="G90" s="222">
        <v>2000000</v>
      </c>
      <c r="H90" s="210">
        <f t="shared" si="38"/>
        <v>0</v>
      </c>
      <c r="I90" s="210">
        <f t="shared" si="39"/>
        <v>0</v>
      </c>
      <c r="J90" s="210">
        <f>$E90/F90</f>
        <v>0</v>
      </c>
      <c r="K90" s="210">
        <f>$E90/G90</f>
        <v>0</v>
      </c>
      <c r="L90" s="223"/>
      <c r="M90" s="223"/>
      <c r="N90" s="223"/>
      <c r="O90" s="223"/>
      <c r="P90" s="223"/>
      <c r="Q90" s="224"/>
    </row>
    <row r="91" spans="1:17" ht="146.25" customHeight="1" thickBot="1" x14ac:dyDescent="0.3">
      <c r="A91" s="244">
        <v>2</v>
      </c>
      <c r="B91" s="246" t="s">
        <v>140</v>
      </c>
      <c r="C91" s="205" t="s">
        <v>467</v>
      </c>
      <c r="D91" s="225" t="s">
        <v>14</v>
      </c>
      <c r="E91" s="207">
        <f>'4 - Dateneingabe-Einzelstoffe'!F67</f>
        <v>0</v>
      </c>
      <c r="F91" s="222">
        <v>200000</v>
      </c>
      <c r="G91" s="222">
        <v>500000</v>
      </c>
      <c r="H91" s="223"/>
      <c r="I91" s="223"/>
      <c r="J91" s="223"/>
      <c r="K91" s="223"/>
      <c r="L91" s="182">
        <f>$E91/F91</f>
        <v>0</v>
      </c>
      <c r="M91" s="182">
        <f>$E91/G91</f>
        <v>0</v>
      </c>
      <c r="N91" s="223"/>
      <c r="O91" s="223"/>
      <c r="P91" s="223"/>
      <c r="Q91" s="224"/>
    </row>
    <row r="92" spans="1:17" ht="48" thickBot="1" x14ac:dyDescent="0.3">
      <c r="A92" s="261">
        <v>2</v>
      </c>
      <c r="B92" s="262" t="s">
        <v>141</v>
      </c>
      <c r="C92" s="263" t="s">
        <v>142</v>
      </c>
      <c r="D92" s="225"/>
      <c r="E92" s="233">
        <f>'4 - Dateneingabe-Einzelstoffe'!F68</f>
        <v>0</v>
      </c>
      <c r="F92" s="214">
        <v>1000</v>
      </c>
      <c r="G92" s="215">
        <v>1000</v>
      </c>
      <c r="H92" s="216"/>
      <c r="I92" s="216"/>
      <c r="J92" s="216"/>
      <c r="K92" s="216"/>
      <c r="L92" s="216"/>
      <c r="M92" s="216"/>
      <c r="N92" s="216"/>
      <c r="O92" s="216"/>
      <c r="P92" s="210">
        <f>$E92/F92</f>
        <v>0</v>
      </c>
      <c r="Q92" s="210">
        <f>$E92/G92</f>
        <v>0</v>
      </c>
    </row>
    <row r="93" spans="1:17" x14ac:dyDescent="0.25">
      <c r="A93" s="270">
        <v>2</v>
      </c>
      <c r="B93" s="271" t="s">
        <v>318</v>
      </c>
      <c r="C93" s="272" t="s">
        <v>313</v>
      </c>
      <c r="D93" s="212" t="s">
        <v>345</v>
      </c>
      <c r="E93" s="234">
        <f>'4 - Dateneingabe-Einzelstoffe'!F69</f>
        <v>0</v>
      </c>
      <c r="F93" s="217"/>
      <c r="G93" s="144"/>
      <c r="H93" s="218"/>
      <c r="I93" s="218"/>
      <c r="J93" s="218"/>
      <c r="K93" s="218"/>
      <c r="L93" s="218"/>
      <c r="M93" s="218"/>
      <c r="N93" s="218"/>
      <c r="O93" s="218"/>
      <c r="P93" s="218"/>
      <c r="Q93" s="219"/>
    </row>
    <row r="94" spans="1:17" ht="16.5" thickBot="1" x14ac:dyDescent="0.3">
      <c r="A94" s="270">
        <v>2</v>
      </c>
      <c r="B94" s="271" t="s">
        <v>320</v>
      </c>
      <c r="C94" s="272" t="s">
        <v>314</v>
      </c>
      <c r="D94" s="212" t="s">
        <v>345</v>
      </c>
      <c r="E94" s="234">
        <f>'4 - Dateneingabe-Einzelstoffe'!F70</f>
        <v>0</v>
      </c>
      <c r="F94" s="217"/>
      <c r="G94" s="144"/>
      <c r="H94" s="218"/>
      <c r="I94" s="218"/>
      <c r="J94" s="218"/>
      <c r="K94" s="218"/>
      <c r="L94" s="218"/>
      <c r="M94" s="218"/>
      <c r="N94" s="218"/>
      <c r="O94" s="218"/>
      <c r="P94" s="218"/>
      <c r="Q94" s="219"/>
    </row>
    <row r="95" spans="1:17" ht="16.5" thickBot="1" x14ac:dyDescent="0.3">
      <c r="A95" s="270">
        <v>2</v>
      </c>
      <c r="B95" s="271" t="s">
        <v>321</v>
      </c>
      <c r="C95" s="272" t="s">
        <v>315</v>
      </c>
      <c r="D95" s="212" t="s">
        <v>14</v>
      </c>
      <c r="E95" s="234">
        <f>'4 - Dateneingabe-Einzelstoffe'!F71</f>
        <v>0</v>
      </c>
      <c r="F95" s="217"/>
      <c r="G95" s="144"/>
      <c r="H95" s="218"/>
      <c r="I95" s="218"/>
      <c r="J95" s="218"/>
      <c r="K95" s="218"/>
      <c r="L95" s="182">
        <f>$E95/F92</f>
        <v>0</v>
      </c>
      <c r="M95" s="182">
        <f>$E95/G92</f>
        <v>0</v>
      </c>
      <c r="N95" s="218"/>
      <c r="O95" s="218"/>
      <c r="P95" s="218"/>
      <c r="Q95" s="219"/>
    </row>
    <row r="96" spans="1:17" ht="16.5" thickBot="1" x14ac:dyDescent="0.3">
      <c r="A96" s="270">
        <v>2</v>
      </c>
      <c r="B96" s="271" t="s">
        <v>322</v>
      </c>
      <c r="C96" s="272" t="s">
        <v>316</v>
      </c>
      <c r="D96" s="212" t="s">
        <v>14</v>
      </c>
      <c r="E96" s="234">
        <f>'4 - Dateneingabe-Einzelstoffe'!F72</f>
        <v>0</v>
      </c>
      <c r="F96" s="217"/>
      <c r="G96" s="144"/>
      <c r="H96" s="218"/>
      <c r="I96" s="218"/>
      <c r="J96" s="218"/>
      <c r="K96" s="218"/>
      <c r="L96" s="182">
        <f>$E96/F92</f>
        <v>0</v>
      </c>
      <c r="M96" s="182">
        <f>$E96/G92</f>
        <v>0</v>
      </c>
      <c r="N96" s="218"/>
      <c r="O96" s="218"/>
      <c r="P96" s="218"/>
      <c r="Q96" s="219"/>
    </row>
    <row r="97" spans="1:17" ht="16.5" thickBot="1" x14ac:dyDescent="0.3">
      <c r="A97" s="273">
        <v>2</v>
      </c>
      <c r="B97" s="274" t="s">
        <v>319</v>
      </c>
      <c r="C97" s="275" t="s">
        <v>317</v>
      </c>
      <c r="D97" s="227" t="s">
        <v>266</v>
      </c>
      <c r="E97" s="235">
        <f>'4 - Dateneingabe-Einzelstoffe'!F73</f>
        <v>0</v>
      </c>
      <c r="F97" s="221"/>
      <c r="G97" s="222"/>
      <c r="H97" s="223"/>
      <c r="I97" s="223"/>
      <c r="J97" s="223"/>
      <c r="K97" s="223"/>
      <c r="L97" s="223"/>
      <c r="M97" s="223"/>
      <c r="N97" s="223"/>
      <c r="O97" s="223"/>
      <c r="P97" s="223"/>
      <c r="Q97" s="224"/>
    </row>
    <row r="98" spans="1:17" ht="16.5" thickBot="1" x14ac:dyDescent="0.3">
      <c r="A98" s="251">
        <v>2</v>
      </c>
      <c r="B98" s="252" t="s">
        <v>143</v>
      </c>
      <c r="C98" s="198" t="s">
        <v>418</v>
      </c>
      <c r="D98" s="227" t="s">
        <v>331</v>
      </c>
      <c r="E98" s="220">
        <f>'4 - Dateneingabe-Einzelstoffe'!F74</f>
        <v>0</v>
      </c>
      <c r="F98" s="222">
        <v>300</v>
      </c>
      <c r="G98" s="222">
        <v>750</v>
      </c>
      <c r="H98" s="231">
        <f t="shared" ref="H98:H101" si="40">$E98/F98</f>
        <v>0</v>
      </c>
      <c r="I98" s="231">
        <f t="shared" ref="I98:I101" si="41">$E98/G98</f>
        <v>0</v>
      </c>
      <c r="J98" s="223"/>
      <c r="K98" s="223"/>
      <c r="L98" s="223"/>
      <c r="M98" s="223"/>
      <c r="N98" s="223"/>
      <c r="O98" s="223"/>
      <c r="P98" s="223"/>
      <c r="Q98" s="224"/>
    </row>
    <row r="99" spans="1:17" ht="16.5" thickBot="1" x14ac:dyDescent="0.3">
      <c r="A99" s="244">
        <v>2</v>
      </c>
      <c r="B99" s="246" t="s">
        <v>144</v>
      </c>
      <c r="C99" s="205" t="s">
        <v>145</v>
      </c>
      <c r="D99" s="206" t="s">
        <v>328</v>
      </c>
      <c r="E99" s="207">
        <f>'4 - Dateneingabe-Einzelstoffe'!F75</f>
        <v>0</v>
      </c>
      <c r="F99" s="222">
        <v>200</v>
      </c>
      <c r="G99" s="222">
        <v>1000</v>
      </c>
      <c r="H99" s="210">
        <f t="shared" si="40"/>
        <v>0</v>
      </c>
      <c r="I99" s="210">
        <f t="shared" si="41"/>
        <v>0</v>
      </c>
      <c r="J99" s="210">
        <f>$E99/F99</f>
        <v>0</v>
      </c>
      <c r="K99" s="210">
        <f>$E99/G99</f>
        <v>0</v>
      </c>
      <c r="L99" s="182">
        <f>$E99/F99</f>
        <v>0</v>
      </c>
      <c r="M99" s="182">
        <f>$E99/G99</f>
        <v>0</v>
      </c>
      <c r="N99" s="223"/>
      <c r="O99" s="223"/>
      <c r="P99" s="223"/>
      <c r="Q99" s="224"/>
    </row>
    <row r="100" spans="1:17" ht="16.5" thickBot="1" x14ac:dyDescent="0.3">
      <c r="A100" s="244">
        <v>2</v>
      </c>
      <c r="B100" s="246" t="s">
        <v>146</v>
      </c>
      <c r="C100" s="205" t="s">
        <v>147</v>
      </c>
      <c r="D100" s="206" t="s">
        <v>307</v>
      </c>
      <c r="E100" s="207">
        <f>'4 - Dateneingabe-Einzelstoffe'!F76</f>
        <v>0</v>
      </c>
      <c r="F100" s="222">
        <v>50000</v>
      </c>
      <c r="G100" s="222">
        <v>200000</v>
      </c>
      <c r="H100" s="210">
        <f t="shared" si="40"/>
        <v>0</v>
      </c>
      <c r="I100" s="210">
        <f t="shared" si="41"/>
        <v>0</v>
      </c>
      <c r="J100" s="210">
        <f>$E100/F100</f>
        <v>0</v>
      </c>
      <c r="K100" s="210">
        <f>$E100/G100</f>
        <v>0</v>
      </c>
      <c r="L100" s="223"/>
      <c r="M100" s="223"/>
      <c r="N100" s="223"/>
      <c r="O100" s="223"/>
      <c r="P100" s="223"/>
      <c r="Q100" s="224"/>
    </row>
    <row r="101" spans="1:17" ht="52.5" thickBot="1" x14ac:dyDescent="0.3">
      <c r="A101" s="244">
        <v>2</v>
      </c>
      <c r="B101" s="246" t="s">
        <v>148</v>
      </c>
      <c r="C101" s="205" t="s">
        <v>210</v>
      </c>
      <c r="D101" s="206" t="s">
        <v>306</v>
      </c>
      <c r="E101" s="207">
        <f>'4 - Dateneingabe-Einzelstoffe'!F77</f>
        <v>0</v>
      </c>
      <c r="F101" s="222">
        <v>1</v>
      </c>
      <c r="G101" s="222">
        <v>1</v>
      </c>
      <c r="H101" s="210">
        <f t="shared" si="40"/>
        <v>0</v>
      </c>
      <c r="I101" s="210">
        <f t="shared" si="41"/>
        <v>0</v>
      </c>
      <c r="J101" s="223"/>
      <c r="K101" s="223"/>
      <c r="L101" s="182">
        <f>$E101/F101</f>
        <v>0</v>
      </c>
      <c r="M101" s="182">
        <f>$E101/G101</f>
        <v>0</v>
      </c>
      <c r="N101" s="223"/>
      <c r="O101" s="223"/>
      <c r="P101" s="223"/>
      <c r="Q101" s="224"/>
    </row>
    <row r="102" spans="1:17" ht="18.75" thickBot="1" x14ac:dyDescent="0.3">
      <c r="A102" s="244">
        <v>2</v>
      </c>
      <c r="B102" s="246" t="s">
        <v>149</v>
      </c>
      <c r="C102" s="205" t="s">
        <v>211</v>
      </c>
      <c r="D102" s="206" t="s">
        <v>305</v>
      </c>
      <c r="E102" s="207">
        <f>'4 - Dateneingabe-Einzelstoffe'!F78</f>
        <v>0</v>
      </c>
      <c r="F102" s="222">
        <v>500000</v>
      </c>
      <c r="G102" s="222">
        <v>2000000</v>
      </c>
      <c r="H102" s="223"/>
      <c r="I102" s="223"/>
      <c r="J102" s="210">
        <f t="shared" ref="J102:K104" si="42">$E102/F102</f>
        <v>0</v>
      </c>
      <c r="K102" s="210">
        <f t="shared" si="42"/>
        <v>0</v>
      </c>
      <c r="L102" s="223"/>
      <c r="M102" s="223"/>
      <c r="N102" s="223"/>
      <c r="O102" s="223"/>
      <c r="P102" s="223"/>
      <c r="Q102" s="224"/>
    </row>
    <row r="103" spans="1:17" ht="16.5" thickBot="1" x14ac:dyDescent="0.3">
      <c r="A103" s="244">
        <v>2</v>
      </c>
      <c r="B103" s="246" t="s">
        <v>150</v>
      </c>
      <c r="C103" s="205" t="s">
        <v>151</v>
      </c>
      <c r="D103" s="206" t="s">
        <v>305</v>
      </c>
      <c r="E103" s="207">
        <f>'4 - Dateneingabe-Einzelstoffe'!F79</f>
        <v>0</v>
      </c>
      <c r="F103" s="222">
        <v>5000</v>
      </c>
      <c r="G103" s="222">
        <v>50000</v>
      </c>
      <c r="H103" s="223"/>
      <c r="I103" s="223"/>
      <c r="J103" s="210">
        <f t="shared" si="42"/>
        <v>0</v>
      </c>
      <c r="K103" s="210">
        <f t="shared" si="42"/>
        <v>0</v>
      </c>
      <c r="L103" s="223"/>
      <c r="M103" s="223"/>
      <c r="N103" s="223"/>
      <c r="O103" s="223"/>
      <c r="P103" s="223"/>
      <c r="Q103" s="224"/>
    </row>
    <row r="104" spans="1:17" ht="16.5" thickBot="1" x14ac:dyDescent="0.3">
      <c r="A104" s="244">
        <v>2</v>
      </c>
      <c r="B104" s="246" t="s">
        <v>152</v>
      </c>
      <c r="C104" s="205" t="s">
        <v>153</v>
      </c>
      <c r="D104" s="206" t="s">
        <v>305</v>
      </c>
      <c r="E104" s="207">
        <f>'4 - Dateneingabe-Einzelstoffe'!F80</f>
        <v>0</v>
      </c>
      <c r="F104" s="222">
        <v>200000</v>
      </c>
      <c r="G104" s="222">
        <v>2000000</v>
      </c>
      <c r="H104" s="223"/>
      <c r="I104" s="223"/>
      <c r="J104" s="210">
        <f t="shared" si="42"/>
        <v>0</v>
      </c>
      <c r="K104" s="210">
        <f t="shared" si="42"/>
        <v>0</v>
      </c>
      <c r="L104" s="223"/>
      <c r="M104" s="223"/>
      <c r="N104" s="223"/>
      <c r="O104" s="223"/>
      <c r="P104" s="223"/>
      <c r="Q104" s="224"/>
    </row>
    <row r="105" spans="1:17" ht="16.5" thickBot="1" x14ac:dyDescent="0.3">
      <c r="A105" s="244">
        <v>2</v>
      </c>
      <c r="B105" s="246" t="s">
        <v>154</v>
      </c>
      <c r="C105" s="205" t="s">
        <v>155</v>
      </c>
      <c r="D105" s="206" t="s">
        <v>14</v>
      </c>
      <c r="E105" s="207">
        <f>'4 - Dateneingabe-Einzelstoffe'!F81</f>
        <v>0</v>
      </c>
      <c r="F105" s="222">
        <v>1000</v>
      </c>
      <c r="G105" s="222">
        <v>1000</v>
      </c>
      <c r="H105" s="223"/>
      <c r="I105" s="223"/>
      <c r="J105" s="223"/>
      <c r="K105" s="223"/>
      <c r="L105" s="182">
        <f>$E105/F105</f>
        <v>0</v>
      </c>
      <c r="M105" s="182">
        <f>$E105/G105</f>
        <v>0</v>
      </c>
      <c r="N105" s="223"/>
      <c r="O105" s="223"/>
      <c r="P105" s="223"/>
      <c r="Q105" s="224"/>
    </row>
    <row r="106" spans="1:17" ht="16.5" thickBot="1" x14ac:dyDescent="0.3">
      <c r="A106" s="244">
        <v>2</v>
      </c>
      <c r="B106" s="246" t="s">
        <v>156</v>
      </c>
      <c r="C106" s="205" t="s">
        <v>157</v>
      </c>
      <c r="D106" s="206" t="s">
        <v>307</v>
      </c>
      <c r="E106" s="207">
        <f>'4 - Dateneingabe-Einzelstoffe'!F82</f>
        <v>0</v>
      </c>
      <c r="F106" s="222">
        <v>15000</v>
      </c>
      <c r="G106" s="222">
        <v>75000</v>
      </c>
      <c r="H106" s="210">
        <f>$E106/F106</f>
        <v>0</v>
      </c>
      <c r="I106" s="210">
        <f>$E106/G106</f>
        <v>0</v>
      </c>
      <c r="J106" s="210">
        <f>$E106/F106</f>
        <v>0</v>
      </c>
      <c r="K106" s="210">
        <f>$E106/G106</f>
        <v>0</v>
      </c>
      <c r="L106" s="223"/>
      <c r="M106" s="223"/>
      <c r="N106" s="223"/>
      <c r="O106" s="223"/>
      <c r="P106" s="223"/>
      <c r="Q106" s="224"/>
    </row>
    <row r="107" spans="1:17" ht="16.5" thickBot="1" x14ac:dyDescent="0.3">
      <c r="A107" s="244">
        <v>2</v>
      </c>
      <c r="B107" s="246" t="s">
        <v>158</v>
      </c>
      <c r="C107" s="205" t="s">
        <v>159</v>
      </c>
      <c r="D107" s="206" t="s">
        <v>328</v>
      </c>
      <c r="E107" s="207">
        <f>'4 - Dateneingabe-Einzelstoffe'!F83</f>
        <v>0</v>
      </c>
      <c r="F107" s="222">
        <v>5000</v>
      </c>
      <c r="G107" s="222">
        <v>20000</v>
      </c>
      <c r="H107" s="210">
        <f>$E107/F107</f>
        <v>0</v>
      </c>
      <c r="I107" s="210">
        <f t="shared" ref="I107" si="43">$E107/G107</f>
        <v>0</v>
      </c>
      <c r="J107" s="210">
        <f>$E107/F107</f>
        <v>0</v>
      </c>
      <c r="K107" s="210">
        <f>$E107/G107</f>
        <v>0</v>
      </c>
      <c r="L107" s="182">
        <f>$E107/F107</f>
        <v>0</v>
      </c>
      <c r="M107" s="182">
        <f>$E107/G107</f>
        <v>0</v>
      </c>
      <c r="N107" s="223"/>
      <c r="O107" s="223"/>
      <c r="P107" s="223"/>
      <c r="Q107" s="224"/>
    </row>
    <row r="108" spans="1:17" ht="34.5" thickBot="1" x14ac:dyDescent="0.3">
      <c r="A108" s="244">
        <v>2</v>
      </c>
      <c r="B108" s="246" t="s">
        <v>160</v>
      </c>
      <c r="C108" s="205" t="s">
        <v>212</v>
      </c>
      <c r="D108" s="206" t="s">
        <v>14</v>
      </c>
      <c r="E108" s="220">
        <f>'4 - Dateneingabe-Einzelstoffe'!F84</f>
        <v>0</v>
      </c>
      <c r="F108" s="222">
        <v>100000</v>
      </c>
      <c r="G108" s="222">
        <v>200000</v>
      </c>
      <c r="H108" s="223"/>
      <c r="I108" s="223"/>
      <c r="J108" s="223"/>
      <c r="K108" s="223"/>
      <c r="L108" s="182">
        <f>$E108/F108</f>
        <v>0</v>
      </c>
      <c r="M108" s="182">
        <f>$E108/G108</f>
        <v>0</v>
      </c>
      <c r="N108" s="223"/>
      <c r="O108" s="223"/>
      <c r="P108" s="223"/>
      <c r="Q108" s="224"/>
    </row>
    <row r="109" spans="1:17" ht="63.75" thickBot="1" x14ac:dyDescent="0.3">
      <c r="A109" s="253">
        <v>2</v>
      </c>
      <c r="B109" s="254" t="s">
        <v>161</v>
      </c>
      <c r="C109" s="179" t="s">
        <v>162</v>
      </c>
      <c r="D109" s="225" t="s">
        <v>331</v>
      </c>
      <c r="E109" s="213">
        <f>'4 - Dateneingabe-Einzelstoffe'!F85</f>
        <v>0</v>
      </c>
      <c r="F109" s="214">
        <v>10000</v>
      </c>
      <c r="G109" s="215">
        <v>100000</v>
      </c>
      <c r="H109" s="210">
        <f>$E109/F109</f>
        <v>0</v>
      </c>
      <c r="I109" s="210">
        <f>$E109/G109</f>
        <v>0</v>
      </c>
      <c r="J109" s="216"/>
      <c r="K109" s="216"/>
      <c r="L109" s="216"/>
      <c r="M109" s="216"/>
      <c r="N109" s="216"/>
      <c r="O109" s="216"/>
      <c r="P109" s="216"/>
      <c r="Q109" s="236"/>
    </row>
    <row r="110" spans="1:17" x14ac:dyDescent="0.25">
      <c r="A110" s="249">
        <v>2</v>
      </c>
      <c r="B110" s="250" t="s">
        <v>163</v>
      </c>
      <c r="C110" s="185" t="s">
        <v>164</v>
      </c>
      <c r="D110" s="212" t="s">
        <v>331</v>
      </c>
      <c r="E110" s="213">
        <f>'4 - Dateneingabe-Einzelstoffe'!F86</f>
        <v>0</v>
      </c>
      <c r="F110" s="217"/>
      <c r="G110" s="144"/>
      <c r="H110" s="218"/>
      <c r="I110" s="218"/>
      <c r="J110" s="218"/>
      <c r="K110" s="218"/>
      <c r="L110" s="218"/>
      <c r="M110" s="218"/>
      <c r="N110" s="218"/>
      <c r="O110" s="218"/>
      <c r="P110" s="218"/>
      <c r="Q110" s="219"/>
    </row>
    <row r="111" spans="1:17" x14ac:dyDescent="0.25">
      <c r="A111" s="249">
        <v>2</v>
      </c>
      <c r="B111" s="250" t="s">
        <v>165</v>
      </c>
      <c r="C111" s="185" t="s">
        <v>166</v>
      </c>
      <c r="D111" s="212" t="s">
        <v>331</v>
      </c>
      <c r="E111" s="213">
        <f>'4 - Dateneingabe-Einzelstoffe'!F87</f>
        <v>0</v>
      </c>
      <c r="F111" s="217"/>
      <c r="G111" s="144"/>
      <c r="H111" s="218"/>
      <c r="I111" s="218"/>
      <c r="J111" s="218"/>
      <c r="K111" s="218"/>
      <c r="L111" s="218"/>
      <c r="M111" s="218"/>
      <c r="N111" s="218"/>
      <c r="O111" s="218"/>
      <c r="P111" s="218"/>
      <c r="Q111" s="219"/>
    </row>
    <row r="112" spans="1:17" ht="16.5" thickBot="1" x14ac:dyDescent="0.3">
      <c r="A112" s="251">
        <v>2</v>
      </c>
      <c r="B112" s="252" t="s">
        <v>167</v>
      </c>
      <c r="C112" s="198" t="s">
        <v>168</v>
      </c>
      <c r="D112" s="227" t="s">
        <v>331</v>
      </c>
      <c r="E112" s="220">
        <f>'4 - Dateneingabe-Einzelstoffe'!F88</f>
        <v>0</v>
      </c>
      <c r="F112" s="221"/>
      <c r="G112" s="222"/>
      <c r="H112" s="223"/>
      <c r="I112" s="223"/>
      <c r="J112" s="223"/>
      <c r="K112" s="223"/>
      <c r="L112" s="223"/>
      <c r="M112" s="223"/>
      <c r="N112" s="223"/>
      <c r="O112" s="223"/>
      <c r="P112" s="223"/>
      <c r="Q112" s="224"/>
    </row>
    <row r="113" spans="1:17" ht="16.5" thickBot="1" x14ac:dyDescent="0.3">
      <c r="A113" s="244">
        <v>2</v>
      </c>
      <c r="B113" s="246" t="s">
        <v>169</v>
      </c>
      <c r="C113" s="205" t="s">
        <v>170</v>
      </c>
      <c r="D113" s="206" t="s">
        <v>305</v>
      </c>
      <c r="E113" s="220">
        <f>'4 - Dateneingabe-Einzelstoffe'!F89</f>
        <v>0</v>
      </c>
      <c r="F113" s="222">
        <v>5000</v>
      </c>
      <c r="G113" s="222">
        <v>50000</v>
      </c>
      <c r="H113" s="223"/>
      <c r="I113" s="223"/>
      <c r="J113" s="231">
        <f>$E113/F113</f>
        <v>0</v>
      </c>
      <c r="K113" s="231">
        <f>$E113/G113</f>
        <v>0</v>
      </c>
      <c r="L113" s="223"/>
      <c r="M113" s="223"/>
      <c r="N113" s="223"/>
      <c r="O113" s="223"/>
      <c r="P113" s="223"/>
      <c r="Q113" s="224"/>
    </row>
    <row r="114" spans="1:17" x14ac:dyDescent="0.25">
      <c r="A114" s="156"/>
      <c r="B114" s="155"/>
      <c r="C114" s="6"/>
      <c r="D114" s="6"/>
      <c r="E114" s="6"/>
      <c r="F114" s="6"/>
      <c r="G114" s="6"/>
      <c r="H114" s="6"/>
      <c r="I114" s="6"/>
      <c r="J114" s="6"/>
      <c r="K114" s="6"/>
      <c r="L114" s="6"/>
      <c r="M114" s="6"/>
      <c r="N114" s="6"/>
      <c r="O114" s="6"/>
      <c r="P114" s="6"/>
      <c r="Q114" s="6"/>
    </row>
    <row r="115" spans="1:17" x14ac:dyDescent="0.25">
      <c r="A115" s="156"/>
      <c r="B115" s="155"/>
      <c r="C115" s="6"/>
      <c r="D115" s="6"/>
      <c r="E115" s="6"/>
      <c r="F115" s="6"/>
      <c r="G115" s="6"/>
      <c r="H115" s="6"/>
      <c r="I115" s="6"/>
      <c r="J115" s="6"/>
      <c r="K115" s="6"/>
      <c r="L115" s="6"/>
      <c r="M115" s="6"/>
      <c r="N115" s="6"/>
      <c r="O115" s="6"/>
      <c r="P115" s="6"/>
      <c r="Q115" s="6"/>
    </row>
    <row r="116" spans="1:17" x14ac:dyDescent="0.25">
      <c r="A116" s="156"/>
      <c r="B116" s="155"/>
      <c r="C116" s="6"/>
      <c r="D116" s="6"/>
      <c r="E116" s="6"/>
      <c r="F116" s="6"/>
      <c r="G116" s="6"/>
      <c r="H116" s="6"/>
      <c r="I116" s="6"/>
      <c r="J116" s="6"/>
      <c r="K116" s="6"/>
      <c r="L116" s="6"/>
      <c r="M116" s="6"/>
      <c r="N116" s="6"/>
      <c r="O116" s="6"/>
      <c r="P116" s="6"/>
      <c r="Q116" s="6"/>
    </row>
    <row r="117" spans="1:17" x14ac:dyDescent="0.25">
      <c r="A117" s="156"/>
      <c r="B117" s="155"/>
      <c r="C117" s="6"/>
      <c r="D117" s="6"/>
      <c r="E117" s="6"/>
      <c r="F117" s="6"/>
      <c r="G117" s="6"/>
      <c r="H117" s="6"/>
      <c r="I117" s="6"/>
      <c r="J117" s="6"/>
      <c r="K117" s="6"/>
      <c r="L117" s="6"/>
      <c r="M117" s="6"/>
      <c r="N117" s="6"/>
      <c r="O117" s="6"/>
      <c r="P117" s="6"/>
      <c r="Q117" s="6"/>
    </row>
    <row r="118" spans="1:17" x14ac:dyDescent="0.25">
      <c r="A118" s="156"/>
      <c r="B118" s="155"/>
      <c r="C118" s="6"/>
      <c r="D118" s="6"/>
      <c r="E118" s="6"/>
      <c r="F118" s="6"/>
      <c r="G118" s="6"/>
      <c r="H118" s="6"/>
      <c r="I118" s="6"/>
      <c r="J118" s="6"/>
      <c r="K118" s="6"/>
      <c r="L118" s="6"/>
      <c r="M118" s="6"/>
      <c r="N118" s="6"/>
      <c r="O118" s="6"/>
      <c r="P118" s="6"/>
      <c r="Q118" s="6"/>
    </row>
    <row r="119" spans="1:17" x14ac:dyDescent="0.25">
      <c r="A119" s="156"/>
      <c r="B119" s="155"/>
      <c r="C119" s="6"/>
      <c r="D119" s="6"/>
      <c r="E119" s="6"/>
      <c r="F119" s="6"/>
      <c r="G119" s="6"/>
      <c r="H119" s="6"/>
      <c r="I119" s="6"/>
      <c r="J119" s="6"/>
      <c r="K119" s="6"/>
      <c r="L119" s="6"/>
      <c r="M119" s="6"/>
      <c r="N119" s="6"/>
      <c r="O119" s="6"/>
      <c r="P119" s="6"/>
      <c r="Q119" s="6"/>
    </row>
    <row r="120" spans="1:17" x14ac:dyDescent="0.25">
      <c r="A120" s="156"/>
      <c r="B120" s="155"/>
      <c r="C120" s="6"/>
      <c r="D120" s="6"/>
      <c r="E120" s="6"/>
      <c r="F120" s="6"/>
      <c r="G120" s="6"/>
      <c r="H120" s="6"/>
      <c r="I120" s="6"/>
      <c r="J120" s="6"/>
      <c r="K120" s="6"/>
      <c r="L120" s="6"/>
      <c r="M120" s="6"/>
      <c r="N120" s="6"/>
      <c r="O120" s="6"/>
      <c r="P120" s="6"/>
      <c r="Q120" s="6"/>
    </row>
    <row r="121" spans="1:17" x14ac:dyDescent="0.25">
      <c r="A121" s="156"/>
      <c r="B121" s="155"/>
      <c r="C121" s="6"/>
      <c r="D121" s="6"/>
      <c r="E121" s="6"/>
      <c r="F121" s="6"/>
      <c r="G121" s="6"/>
      <c r="H121" s="6"/>
      <c r="I121" s="6"/>
      <c r="J121" s="6"/>
      <c r="K121" s="6"/>
      <c r="L121" s="6"/>
      <c r="M121" s="6"/>
      <c r="N121" s="6"/>
      <c r="O121" s="6"/>
      <c r="P121" s="6"/>
      <c r="Q121" s="6"/>
    </row>
    <row r="122" spans="1:17" x14ac:dyDescent="0.25">
      <c r="A122" s="156"/>
      <c r="B122" s="155"/>
      <c r="C122" s="6"/>
      <c r="D122" s="6"/>
      <c r="E122" s="6"/>
      <c r="F122" s="6"/>
      <c r="G122" s="6"/>
      <c r="H122" s="6"/>
      <c r="I122" s="6"/>
      <c r="J122" s="6"/>
      <c r="K122" s="6"/>
      <c r="L122" s="6"/>
      <c r="M122" s="6"/>
      <c r="N122" s="6"/>
      <c r="O122" s="6"/>
      <c r="P122" s="6"/>
      <c r="Q122" s="6"/>
    </row>
    <row r="123" spans="1:17" x14ac:dyDescent="0.25">
      <c r="A123" s="156"/>
      <c r="B123" s="155"/>
      <c r="C123" s="6"/>
      <c r="D123" s="6"/>
      <c r="E123" s="6"/>
      <c r="F123" s="6"/>
      <c r="G123" s="6"/>
      <c r="H123" s="6"/>
      <c r="I123" s="6"/>
      <c r="J123" s="6"/>
      <c r="K123" s="6"/>
      <c r="L123" s="6"/>
      <c r="M123" s="6"/>
      <c r="N123" s="6"/>
      <c r="O123" s="6"/>
      <c r="P123" s="6"/>
      <c r="Q123" s="6"/>
    </row>
  </sheetData>
  <sheetProtection password="FD7E" sheet="1" objects="1" scenarios="1" selectLockedCells="1" selectUnlockedCells="1"/>
  <mergeCells count="11">
    <mergeCell ref="A6:B6"/>
    <mergeCell ref="A4:B5"/>
    <mergeCell ref="C4:C5"/>
    <mergeCell ref="D4:D5"/>
    <mergeCell ref="E4:E5"/>
    <mergeCell ref="P4:Q4"/>
    <mergeCell ref="F4:G4"/>
    <mergeCell ref="H4:I4"/>
    <mergeCell ref="J4:K4"/>
    <mergeCell ref="L4:M4"/>
    <mergeCell ref="N4:O4"/>
  </mergeCells>
  <pageMargins left="0.70866141732283472" right="0.39370078740157483" top="0.74803149606299213" bottom="0.74803149606299213" header="0.31496062992125984" footer="0.31496062992125984"/>
  <pageSetup paperSize="9" scale="60" orientation="landscape" r:id="rId1"/>
  <rowBreaks count="3" manualBreakCount="3">
    <brk id="28" max="16" man="1"/>
    <brk id="55" max="16" man="1"/>
    <brk id="89" max="1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4"/>
  <sheetViews>
    <sheetView zoomScaleNormal="100" zoomScaleSheetLayoutView="100" workbookViewId="0">
      <selection activeCell="D62" sqref="D62"/>
    </sheetView>
  </sheetViews>
  <sheetFormatPr baseColWidth="10" defaultRowHeight="15" x14ac:dyDescent="0.25"/>
  <cols>
    <col min="1" max="1" width="20.42578125" style="70" customWidth="1"/>
    <col min="2" max="2" width="28.7109375" style="70" customWidth="1"/>
    <col min="3" max="3" width="6.140625" style="70" customWidth="1"/>
    <col min="4" max="4" width="15.85546875" style="70" bestFit="1" customWidth="1"/>
    <col min="5" max="5" width="6.42578125" style="70" customWidth="1"/>
    <col min="6" max="6" width="20.7109375" style="70" bestFit="1" customWidth="1"/>
    <col min="7" max="7" width="23.7109375" style="70" customWidth="1"/>
    <col min="8" max="16384" width="11.42578125" style="70"/>
  </cols>
  <sheetData>
    <row r="1" spans="1:10" ht="18.75" x14ac:dyDescent="0.3">
      <c r="A1" s="397" t="s">
        <v>288</v>
      </c>
      <c r="B1" s="398" t="str">
        <f>'3 - Dateneingabe-Kategorien'!C1</f>
        <v>(bitte auf dem 3. Tabellenblatt Namen und Anschrift Ihres Betriebs eintragen)</v>
      </c>
      <c r="C1" s="399"/>
      <c r="D1" s="399"/>
      <c r="E1" s="399"/>
      <c r="F1" s="399"/>
      <c r="G1" s="400"/>
    </row>
    <row r="2" spans="1:10" x14ac:dyDescent="0.25">
      <c r="A2" s="401" t="s">
        <v>289</v>
      </c>
      <c r="B2" s="402" t="str">
        <f>'3 - Dateneingabe-Kategorien'!C2</f>
        <v>(aktuelles Datum)</v>
      </c>
      <c r="C2" s="403"/>
      <c r="D2" s="403"/>
      <c r="E2" s="403"/>
      <c r="F2" s="403"/>
      <c r="G2" s="404"/>
    </row>
    <row r="3" spans="1:10" x14ac:dyDescent="0.25">
      <c r="A3" s="453"/>
      <c r="B3" s="454"/>
      <c r="C3" s="454"/>
      <c r="D3" s="454"/>
      <c r="E3" s="454"/>
      <c r="F3" s="454"/>
      <c r="G3" s="455"/>
    </row>
    <row r="4" spans="1:10" x14ac:dyDescent="0.25">
      <c r="A4" s="453"/>
      <c r="B4" s="454"/>
      <c r="C4" s="454"/>
      <c r="D4" s="454"/>
      <c r="E4" s="454"/>
      <c r="F4" s="454"/>
      <c r="G4" s="455"/>
    </row>
    <row r="5" spans="1:10" ht="15" customHeight="1" x14ac:dyDescent="0.25">
      <c r="A5" s="437" t="s">
        <v>269</v>
      </c>
      <c r="B5" s="438"/>
      <c r="C5" s="438"/>
      <c r="D5" s="438"/>
      <c r="E5" s="438"/>
      <c r="F5" s="438"/>
      <c r="G5" s="439"/>
    </row>
    <row r="6" spans="1:10" ht="15" customHeight="1" x14ac:dyDescent="0.25">
      <c r="A6" s="437"/>
      <c r="B6" s="438"/>
      <c r="C6" s="438"/>
      <c r="D6" s="438"/>
      <c r="E6" s="438"/>
      <c r="F6" s="438"/>
      <c r="G6" s="439"/>
    </row>
    <row r="7" spans="1:10" ht="16.5" customHeight="1" thickBot="1" x14ac:dyDescent="0.3">
      <c r="A7" s="440"/>
      <c r="B7" s="441"/>
      <c r="C7" s="441"/>
      <c r="D7" s="441"/>
      <c r="E7" s="441"/>
      <c r="F7" s="441"/>
      <c r="G7" s="442"/>
    </row>
    <row r="8" spans="1:10" ht="16.5" thickBot="1" x14ac:dyDescent="0.3">
      <c r="A8" s="83"/>
      <c r="B8" s="86"/>
      <c r="C8" s="451" t="s">
        <v>493</v>
      </c>
      <c r="D8" s="452"/>
      <c r="E8" s="451" t="s">
        <v>494</v>
      </c>
      <c r="F8" s="452"/>
      <c r="G8" s="80"/>
      <c r="H8" s="110" t="str">
        <f>IF(D13&gt;=1,"gp",IF(D14&gt;=1,"gp",IF(D15&gt;=1,"gp","kp")))</f>
        <v>kp</v>
      </c>
      <c r="I8" s="107" t="str">
        <f>IF(F13&gt;=1,"EP",IF(F14&gt;=1,"EP",IF(F15&gt;=1,"EP","kp")))</f>
        <v>kp</v>
      </c>
    </row>
    <row r="9" spans="1:10" ht="15.75" customHeight="1" thickBot="1" x14ac:dyDescent="0.3">
      <c r="A9" s="84"/>
      <c r="B9" s="87" t="s">
        <v>194</v>
      </c>
      <c r="C9" s="88" t="s">
        <v>335</v>
      </c>
      <c r="D9" s="89">
        <f>(SUM('6 - Berechnung'!H8:H113))</f>
        <v>0</v>
      </c>
      <c r="E9" s="90" t="s">
        <v>338</v>
      </c>
      <c r="F9" s="91">
        <f>SUM('6 - Berechnung'!I8:I113)</f>
        <v>0</v>
      </c>
      <c r="G9" s="81"/>
      <c r="H9" s="111" t="str">
        <f>IF(D9&gt;=1,"GP",IF(D10&gt;=1,"GP",IF(D11&gt;=1,"GP",IF(H8="gp","GP",IF(D19&gt;=1,"GP",IF(D21&gt;=1,"GP",IF(D17&gt;=1,"GP",IF(D18&gt;=1,"GP","kp"))))))))</f>
        <v>kp</v>
      </c>
      <c r="I9" s="108"/>
    </row>
    <row r="10" spans="1:10" s="74" customFormat="1" ht="18.75" customHeight="1" thickBot="1" x14ac:dyDescent="0.35">
      <c r="A10" s="85"/>
      <c r="B10" s="87" t="s">
        <v>193</v>
      </c>
      <c r="C10" s="88" t="s">
        <v>336</v>
      </c>
      <c r="D10" s="91">
        <f>SUM('6 - Berechnung'!J8:J113)</f>
        <v>0</v>
      </c>
      <c r="E10" s="90" t="s">
        <v>339</v>
      </c>
      <c r="F10" s="91">
        <f>SUM('6 - Berechnung'!K8:K113)</f>
        <v>0</v>
      </c>
      <c r="G10" s="82"/>
      <c r="H10" s="112" t="str">
        <f>IF(F9&gt;=1,"EP",IF(F10&gt;=1,"EP",IF(F11&gt;=1,"EP",IF(I8="EP","EP",IF(F19&gt;=1,"EP",IF(F21&gt;=1,"EP",IF(F17&gt;=1,"EP",IF(F18&gt;=1,"EP","kp"))))))))</f>
        <v>kp</v>
      </c>
      <c r="I10" s="109"/>
    </row>
    <row r="11" spans="1:10" ht="15.75" customHeight="1" thickBot="1" x14ac:dyDescent="0.3">
      <c r="A11" s="84"/>
      <c r="B11" s="92" t="s">
        <v>195</v>
      </c>
      <c r="C11" s="93" t="s">
        <v>337</v>
      </c>
      <c r="D11" s="94">
        <f>SUM('6 - Berechnung'!L8:L113)</f>
        <v>0</v>
      </c>
      <c r="E11" s="95" t="s">
        <v>340</v>
      </c>
      <c r="F11" s="94">
        <f>SUM('6 - Berechnung'!M8:M113)</f>
        <v>0</v>
      </c>
      <c r="G11" s="81"/>
    </row>
    <row r="12" spans="1:10" ht="15.75" x14ac:dyDescent="0.25">
      <c r="A12" s="84"/>
      <c r="B12" s="96" t="s">
        <v>334</v>
      </c>
      <c r="C12" s="97"/>
      <c r="D12" s="98"/>
      <c r="E12" s="99"/>
      <c r="F12" s="98"/>
      <c r="G12" s="81"/>
    </row>
    <row r="13" spans="1:10" ht="15.75" x14ac:dyDescent="0.25">
      <c r="A13" s="84"/>
      <c r="B13" s="100" t="s">
        <v>189</v>
      </c>
      <c r="C13" s="101"/>
      <c r="D13" s="102">
        <f>'6 - Berechnung'!N26</f>
        <v>0</v>
      </c>
      <c r="E13" s="103"/>
      <c r="F13" s="102">
        <f>'6 - Berechnung'!O26</f>
        <v>0</v>
      </c>
      <c r="G13" s="81"/>
    </row>
    <row r="14" spans="1:10" ht="15.75" x14ac:dyDescent="0.25">
      <c r="A14" s="84"/>
      <c r="B14" s="100" t="s">
        <v>190</v>
      </c>
      <c r="C14" s="101"/>
      <c r="D14" s="102">
        <f>'6 - Berechnung'!N27</f>
        <v>0</v>
      </c>
      <c r="E14" s="103"/>
      <c r="F14" s="102">
        <f>'6 - Berechnung'!O27</f>
        <v>0</v>
      </c>
      <c r="G14" s="81"/>
    </row>
    <row r="15" spans="1:10" ht="16.5" thickBot="1" x14ac:dyDescent="0.3">
      <c r="A15" s="84"/>
      <c r="B15" s="104" t="s">
        <v>191</v>
      </c>
      <c r="C15" s="105"/>
      <c r="D15" s="94">
        <f>'6 - Berechnung'!N28</f>
        <v>0</v>
      </c>
      <c r="E15" s="106"/>
      <c r="F15" s="94">
        <f>'6 - Berechnung'!O28</f>
        <v>0</v>
      </c>
      <c r="G15" s="81"/>
      <c r="J15" s="73"/>
    </row>
    <row r="16" spans="1:10" ht="42" customHeight="1" x14ac:dyDescent="0.25">
      <c r="A16" s="84"/>
      <c r="B16" s="96" t="s">
        <v>411</v>
      </c>
      <c r="C16" s="97"/>
      <c r="D16" s="162"/>
      <c r="E16" s="99"/>
      <c r="F16" s="162"/>
      <c r="G16" s="161"/>
      <c r="J16" s="73"/>
    </row>
    <row r="17" spans="1:10" ht="15.75" x14ac:dyDescent="0.25">
      <c r="A17" s="84"/>
      <c r="B17" s="163" t="s">
        <v>412</v>
      </c>
      <c r="C17" s="164"/>
      <c r="D17" s="165">
        <f>SUM('6 - Berechnung'!P31)</f>
        <v>0</v>
      </c>
      <c r="E17" s="166"/>
      <c r="F17" s="165">
        <f>SUM('6 - Berechnung'!Q31)</f>
        <v>0</v>
      </c>
      <c r="G17" s="161"/>
      <c r="J17" s="73"/>
    </row>
    <row r="18" spans="1:10" ht="15.75" x14ac:dyDescent="0.25">
      <c r="A18" s="84"/>
      <c r="B18" s="163" t="s">
        <v>413</v>
      </c>
      <c r="C18" s="164"/>
      <c r="D18" s="165">
        <f>SUM('6 - Berechnung'!P49)</f>
        <v>0</v>
      </c>
      <c r="E18" s="166"/>
      <c r="F18" s="165">
        <f>SUM('6 - Berechnung'!Q49)</f>
        <v>0</v>
      </c>
      <c r="G18" s="161"/>
      <c r="J18" s="73"/>
    </row>
    <row r="19" spans="1:10" ht="15.75" x14ac:dyDescent="0.25">
      <c r="A19" s="84"/>
      <c r="B19" s="163" t="s">
        <v>414</v>
      </c>
      <c r="C19" s="164"/>
      <c r="D19" s="165">
        <f>SUM('6 - Berechnung'!P66)</f>
        <v>0</v>
      </c>
      <c r="E19" s="166"/>
      <c r="F19" s="165">
        <f>SUM('6 - Berechnung'!Q66)</f>
        <v>0</v>
      </c>
      <c r="G19" s="161"/>
      <c r="J19" s="73"/>
    </row>
    <row r="20" spans="1:10" ht="15.75" x14ac:dyDescent="0.25">
      <c r="A20" s="84"/>
      <c r="B20" s="163" t="s">
        <v>415</v>
      </c>
      <c r="C20" s="164"/>
      <c r="D20" s="165">
        <f>SUM('6 - Berechnung'!P67)</f>
        <v>0</v>
      </c>
      <c r="E20" s="166"/>
      <c r="F20" s="165">
        <f>SUM('6 - Berechnung'!Q67)</f>
        <v>0</v>
      </c>
      <c r="G20" s="161"/>
      <c r="J20" s="73"/>
    </row>
    <row r="21" spans="1:10" ht="17.25" customHeight="1" thickBot="1" x14ac:dyDescent="0.3">
      <c r="A21" s="84"/>
      <c r="B21" s="167" t="s">
        <v>416</v>
      </c>
      <c r="C21" s="168"/>
      <c r="D21" s="169">
        <f>SUM('6 - Berechnung'!P92)</f>
        <v>0</v>
      </c>
      <c r="E21" s="95"/>
      <c r="F21" s="169">
        <f>SUM('6 - Berechnung'!Q92)</f>
        <v>0</v>
      </c>
      <c r="G21" s="161"/>
      <c r="J21" s="50"/>
    </row>
    <row r="22" spans="1:10" ht="57" customHeight="1" x14ac:dyDescent="0.25">
      <c r="A22" s="443" t="str">
        <f>IF(H10="ep","Betriebsbereich der oberen Klasse",IF(H9="gp","Betriebsbereich der unteren Klasse","kein Betriebsbereich"))</f>
        <v>kein Betriebsbereich</v>
      </c>
      <c r="B22" s="444"/>
      <c r="C22" s="444"/>
      <c r="D22" s="444"/>
      <c r="E22" s="444"/>
      <c r="F22" s="444"/>
      <c r="G22" s="445"/>
      <c r="J22" s="50"/>
    </row>
    <row r="23" spans="1:10" ht="15" customHeight="1" x14ac:dyDescent="0.25">
      <c r="A23" s="446"/>
      <c r="B23" s="444"/>
      <c r="C23" s="444"/>
      <c r="D23" s="444"/>
      <c r="E23" s="444"/>
      <c r="F23" s="444"/>
      <c r="G23" s="447"/>
      <c r="J23" s="50"/>
    </row>
    <row r="24" spans="1:10" ht="15.75" customHeight="1" thickBot="1" x14ac:dyDescent="0.3">
      <c r="A24" s="448"/>
      <c r="B24" s="449"/>
      <c r="C24" s="449"/>
      <c r="D24" s="449"/>
      <c r="E24" s="449"/>
      <c r="F24" s="449"/>
      <c r="G24" s="450"/>
      <c r="J24" s="50"/>
    </row>
    <row r="25" spans="1:10" ht="15.75" customHeight="1" x14ac:dyDescent="0.25">
      <c r="J25" s="50"/>
    </row>
    <row r="26" spans="1:10" x14ac:dyDescent="0.25">
      <c r="J26" s="50"/>
    </row>
    <row r="27" spans="1:10" x14ac:dyDescent="0.25">
      <c r="J27" s="50"/>
    </row>
    <row r="28" spans="1:10" x14ac:dyDescent="0.25">
      <c r="J28" s="50"/>
    </row>
    <row r="29" spans="1:10" x14ac:dyDescent="0.25">
      <c r="J29" s="50"/>
    </row>
    <row r="30" spans="1:10" x14ac:dyDescent="0.25">
      <c r="J30" s="50"/>
    </row>
    <row r="31" spans="1:10" x14ac:dyDescent="0.25">
      <c r="J31" s="50"/>
    </row>
    <row r="32" spans="1:10" x14ac:dyDescent="0.25">
      <c r="J32" s="50"/>
    </row>
    <row r="33" spans="10:10" x14ac:dyDescent="0.25">
      <c r="J33" s="50"/>
    </row>
    <row r="34" spans="10:10" x14ac:dyDescent="0.25">
      <c r="J34" s="50"/>
    </row>
    <row r="35" spans="10:10" x14ac:dyDescent="0.25">
      <c r="J35" s="50"/>
    </row>
    <row r="36" spans="10:10" x14ac:dyDescent="0.25">
      <c r="J36" s="50"/>
    </row>
    <row r="37" spans="10:10" x14ac:dyDescent="0.25">
      <c r="J37" s="50"/>
    </row>
    <row r="38" spans="10:10" x14ac:dyDescent="0.25">
      <c r="J38" s="50"/>
    </row>
    <row r="39" spans="10:10" x14ac:dyDescent="0.25">
      <c r="J39" s="50"/>
    </row>
    <row r="40" spans="10:10" x14ac:dyDescent="0.25">
      <c r="J40" s="52"/>
    </row>
    <row r="41" spans="10:10" x14ac:dyDescent="0.25">
      <c r="J41" s="52"/>
    </row>
    <row r="42" spans="10:10" x14ac:dyDescent="0.25">
      <c r="J42" s="52"/>
    </row>
    <row r="43" spans="10:10" x14ac:dyDescent="0.25">
      <c r="J43" s="52"/>
    </row>
    <row r="44" spans="10:10" x14ac:dyDescent="0.25">
      <c r="J44" s="52"/>
    </row>
    <row r="45" spans="10:10" x14ac:dyDescent="0.25">
      <c r="J45" s="52"/>
    </row>
    <row r="46" spans="10:10" x14ac:dyDescent="0.25">
      <c r="J46" s="50"/>
    </row>
    <row r="47" spans="10:10" x14ac:dyDescent="0.25">
      <c r="J47" s="50"/>
    </row>
    <row r="48" spans="10:10" x14ac:dyDescent="0.25">
      <c r="J48" s="50"/>
    </row>
    <row r="49" spans="10:10" x14ac:dyDescent="0.25">
      <c r="J49" s="50"/>
    </row>
    <row r="50" spans="10:10" x14ac:dyDescent="0.25">
      <c r="J50" s="50"/>
    </row>
    <row r="51" spans="10:10" x14ac:dyDescent="0.25">
      <c r="J51" s="50"/>
    </row>
    <row r="52" spans="10:10" x14ac:dyDescent="0.25">
      <c r="J52" s="50"/>
    </row>
    <row r="53" spans="10:10" x14ac:dyDescent="0.25">
      <c r="J53" s="50"/>
    </row>
    <row r="54" spans="10:10" x14ac:dyDescent="0.25">
      <c r="J54" s="50"/>
    </row>
    <row r="55" spans="10:10" x14ac:dyDescent="0.25">
      <c r="J55" s="50"/>
    </row>
    <row r="56" spans="10:10" x14ac:dyDescent="0.25">
      <c r="J56" s="75"/>
    </row>
    <row r="57" spans="10:10" x14ac:dyDescent="0.25">
      <c r="J57" s="50"/>
    </row>
    <row r="58" spans="10:10" x14ac:dyDescent="0.25">
      <c r="J58" s="50"/>
    </row>
    <row r="59" spans="10:10" x14ac:dyDescent="0.25">
      <c r="J59" s="52"/>
    </row>
    <row r="60" spans="10:10" x14ac:dyDescent="0.25">
      <c r="J60" s="52"/>
    </row>
    <row r="61" spans="10:10" x14ac:dyDescent="0.25">
      <c r="J61" s="75"/>
    </row>
    <row r="62" spans="10:10" x14ac:dyDescent="0.25">
      <c r="J62" s="75"/>
    </row>
    <row r="63" spans="10:10" x14ac:dyDescent="0.25">
      <c r="J63" s="75"/>
    </row>
    <row r="64" spans="10:10" x14ac:dyDescent="0.25">
      <c r="J64" s="75"/>
    </row>
    <row r="65" spans="10:10" x14ac:dyDescent="0.25">
      <c r="J65" s="75"/>
    </row>
    <row r="66" spans="10:10" x14ac:dyDescent="0.25">
      <c r="J66" s="75"/>
    </row>
    <row r="67" spans="10:10" x14ac:dyDescent="0.25">
      <c r="J67" s="75"/>
    </row>
    <row r="68" spans="10:10" x14ac:dyDescent="0.25">
      <c r="J68" s="75"/>
    </row>
    <row r="69" spans="10:10" x14ac:dyDescent="0.25">
      <c r="J69" s="76"/>
    </row>
    <row r="70" spans="10:10" x14ac:dyDescent="0.25">
      <c r="J70" s="75"/>
    </row>
    <row r="71" spans="10:10" x14ac:dyDescent="0.25">
      <c r="J71" s="76"/>
    </row>
    <row r="72" spans="10:10" x14ac:dyDescent="0.25">
      <c r="J72" s="52"/>
    </row>
    <row r="73" spans="10:10" x14ac:dyDescent="0.25">
      <c r="J73" s="50"/>
    </row>
    <row r="74" spans="10:10" x14ac:dyDescent="0.25">
      <c r="J74" s="50"/>
    </row>
    <row r="75" spans="10:10" x14ac:dyDescent="0.25">
      <c r="J75" s="75"/>
    </row>
    <row r="76" spans="10:10" x14ac:dyDescent="0.25">
      <c r="J76" s="75"/>
    </row>
    <row r="77" spans="10:10" x14ac:dyDescent="0.25">
      <c r="J77" s="76"/>
    </row>
    <row r="78" spans="10:10" x14ac:dyDescent="0.25">
      <c r="J78" s="76"/>
    </row>
    <row r="79" spans="10:10" x14ac:dyDescent="0.25">
      <c r="J79" s="75"/>
    </row>
    <row r="80" spans="10:10" x14ac:dyDescent="0.25">
      <c r="J80" s="76"/>
    </row>
    <row r="81" spans="10:10" x14ac:dyDescent="0.25">
      <c r="J81" s="50"/>
    </row>
    <row r="82" spans="10:10" x14ac:dyDescent="0.25">
      <c r="J82" s="50"/>
    </row>
    <row r="83" spans="10:10" x14ac:dyDescent="0.25">
      <c r="J83" s="50"/>
    </row>
    <row r="84" spans="10:10" x14ac:dyDescent="0.25">
      <c r="J84" s="50"/>
    </row>
    <row r="85" spans="10:10" x14ac:dyDescent="0.25">
      <c r="J85" s="50"/>
    </row>
    <row r="86" spans="10:10" x14ac:dyDescent="0.25">
      <c r="J86" s="50"/>
    </row>
    <row r="87" spans="10:10" x14ac:dyDescent="0.25">
      <c r="J87" s="50"/>
    </row>
    <row r="88" spans="10:10" x14ac:dyDescent="0.25">
      <c r="J88" s="50"/>
    </row>
    <row r="89" spans="10:10" x14ac:dyDescent="0.25">
      <c r="J89" s="50"/>
    </row>
    <row r="90" spans="10:10" x14ac:dyDescent="0.25">
      <c r="J90" s="50"/>
    </row>
    <row r="91" spans="10:10" x14ac:dyDescent="0.25">
      <c r="J91" s="52"/>
    </row>
    <row r="92" spans="10:10" x14ac:dyDescent="0.25">
      <c r="J92" s="50"/>
    </row>
    <row r="93" spans="10:10" x14ac:dyDescent="0.25">
      <c r="J93" s="50"/>
    </row>
    <row r="94" spans="10:10" x14ac:dyDescent="0.25">
      <c r="J94" s="50"/>
    </row>
    <row r="95" spans="10:10" x14ac:dyDescent="0.25">
      <c r="J95" s="50"/>
    </row>
    <row r="96" spans="10:10" x14ac:dyDescent="0.25">
      <c r="J96" s="52"/>
    </row>
    <row r="97" spans="10:10" x14ac:dyDescent="0.25">
      <c r="J97" s="50"/>
    </row>
    <row r="98" spans="10:10" x14ac:dyDescent="0.25">
      <c r="J98" s="50"/>
    </row>
    <row r="99" spans="10:10" x14ac:dyDescent="0.25">
      <c r="J99" s="50"/>
    </row>
    <row r="100" spans="10:10" x14ac:dyDescent="0.25">
      <c r="J100" s="50"/>
    </row>
    <row r="101" spans="10:10" x14ac:dyDescent="0.25">
      <c r="J101" s="50"/>
    </row>
    <row r="102" spans="10:10" x14ac:dyDescent="0.25">
      <c r="J102" s="50"/>
    </row>
    <row r="103" spans="10:10" x14ac:dyDescent="0.25">
      <c r="J103" s="50"/>
    </row>
    <row r="104" spans="10:10" x14ac:dyDescent="0.25">
      <c r="J104" s="73"/>
    </row>
    <row r="105" spans="10:10" x14ac:dyDescent="0.25">
      <c r="J105" s="73"/>
    </row>
    <row r="106" spans="10:10" x14ac:dyDescent="0.25">
      <c r="J106" s="73"/>
    </row>
    <row r="107" spans="10:10" x14ac:dyDescent="0.25">
      <c r="J107" s="73"/>
    </row>
    <row r="108" spans="10:10" x14ac:dyDescent="0.25">
      <c r="J108" s="73"/>
    </row>
    <row r="109" spans="10:10" x14ac:dyDescent="0.25">
      <c r="J109" s="73"/>
    </row>
    <row r="110" spans="10:10" x14ac:dyDescent="0.25">
      <c r="J110" s="73"/>
    </row>
    <row r="111" spans="10:10" x14ac:dyDescent="0.25">
      <c r="J111" s="73"/>
    </row>
    <row r="112" spans="10:10" x14ac:dyDescent="0.25">
      <c r="J112" s="73"/>
    </row>
    <row r="113" spans="10:10" x14ac:dyDescent="0.25">
      <c r="J113" s="73"/>
    </row>
    <row r="114" spans="10:10" x14ac:dyDescent="0.25">
      <c r="J114" s="73"/>
    </row>
    <row r="115" spans="10:10" x14ac:dyDescent="0.25">
      <c r="J115" s="73"/>
    </row>
    <row r="116" spans="10:10" x14ac:dyDescent="0.25">
      <c r="J116" s="73"/>
    </row>
    <row r="117" spans="10:10" x14ac:dyDescent="0.25">
      <c r="J117" s="73"/>
    </row>
    <row r="118" spans="10:10" x14ac:dyDescent="0.25">
      <c r="J118" s="73"/>
    </row>
    <row r="119" spans="10:10" x14ac:dyDescent="0.25">
      <c r="J119" s="73"/>
    </row>
    <row r="120" spans="10:10" x14ac:dyDescent="0.25">
      <c r="J120" s="73"/>
    </row>
    <row r="121" spans="10:10" x14ac:dyDescent="0.25">
      <c r="J121" s="73"/>
    </row>
    <row r="122" spans="10:10" x14ac:dyDescent="0.25">
      <c r="J122" s="73"/>
    </row>
    <row r="123" spans="10:10" x14ac:dyDescent="0.25">
      <c r="J123" s="73"/>
    </row>
    <row r="124" spans="10:10" x14ac:dyDescent="0.25">
      <c r="J124" s="73"/>
    </row>
    <row r="125" spans="10:10" x14ac:dyDescent="0.25">
      <c r="J125" s="73"/>
    </row>
    <row r="126" spans="10:10" x14ac:dyDescent="0.25">
      <c r="J126" s="73"/>
    </row>
    <row r="127" spans="10:10" x14ac:dyDescent="0.25">
      <c r="J127" s="73"/>
    </row>
    <row r="128" spans="10:10" x14ac:dyDescent="0.25">
      <c r="J128" s="73"/>
    </row>
    <row r="129" spans="10:10" x14ac:dyDescent="0.25">
      <c r="J129" s="73"/>
    </row>
    <row r="130" spans="10:10" x14ac:dyDescent="0.25">
      <c r="J130" s="73"/>
    </row>
    <row r="131" spans="10:10" x14ac:dyDescent="0.25">
      <c r="J131" s="73"/>
    </row>
    <row r="132" spans="10:10" x14ac:dyDescent="0.25">
      <c r="J132" s="73"/>
    </row>
    <row r="133" spans="10:10" x14ac:dyDescent="0.25">
      <c r="J133" s="73"/>
    </row>
    <row r="134" spans="10:10" x14ac:dyDescent="0.25">
      <c r="J134" s="73"/>
    </row>
    <row r="135" spans="10:10" x14ac:dyDescent="0.25">
      <c r="J135" s="73"/>
    </row>
    <row r="136" spans="10:10" x14ac:dyDescent="0.25">
      <c r="J136" s="73"/>
    </row>
    <row r="137" spans="10:10" x14ac:dyDescent="0.25">
      <c r="J137" s="73"/>
    </row>
    <row r="138" spans="10:10" x14ac:dyDescent="0.25">
      <c r="J138" s="73"/>
    </row>
    <row r="139" spans="10:10" x14ac:dyDescent="0.25">
      <c r="J139" s="73"/>
    </row>
    <row r="140" spans="10:10" x14ac:dyDescent="0.25">
      <c r="J140" s="73"/>
    </row>
    <row r="141" spans="10:10" x14ac:dyDescent="0.25">
      <c r="J141" s="73"/>
    </row>
    <row r="142" spans="10:10" x14ac:dyDescent="0.25">
      <c r="J142" s="73"/>
    </row>
    <row r="143" spans="10:10" x14ac:dyDescent="0.25">
      <c r="J143" s="73"/>
    </row>
    <row r="144" spans="10:10" x14ac:dyDescent="0.25">
      <c r="J144" s="73"/>
    </row>
    <row r="145" spans="10:10" x14ac:dyDescent="0.25">
      <c r="J145" s="73"/>
    </row>
    <row r="146" spans="10:10" x14ac:dyDescent="0.25">
      <c r="J146" s="73"/>
    </row>
    <row r="147" spans="10:10" x14ac:dyDescent="0.25">
      <c r="J147" s="73"/>
    </row>
    <row r="148" spans="10:10" x14ac:dyDescent="0.25">
      <c r="J148" s="73"/>
    </row>
    <row r="149" spans="10:10" x14ac:dyDescent="0.25">
      <c r="J149" s="73"/>
    </row>
    <row r="150" spans="10:10" x14ac:dyDescent="0.25">
      <c r="J150" s="73"/>
    </row>
    <row r="151" spans="10:10" x14ac:dyDescent="0.25">
      <c r="J151" s="73"/>
    </row>
    <row r="152" spans="10:10" x14ac:dyDescent="0.25">
      <c r="J152" s="73"/>
    </row>
    <row r="153" spans="10:10" x14ac:dyDescent="0.25">
      <c r="J153" s="73"/>
    </row>
    <row r="154" spans="10:10" x14ac:dyDescent="0.25">
      <c r="J154" s="73"/>
    </row>
    <row r="155" spans="10:10" x14ac:dyDescent="0.25">
      <c r="J155" s="73"/>
    </row>
    <row r="156" spans="10:10" x14ac:dyDescent="0.25">
      <c r="J156" s="73"/>
    </row>
    <row r="157" spans="10:10" x14ac:dyDescent="0.25">
      <c r="J157" s="73"/>
    </row>
    <row r="158" spans="10:10" x14ac:dyDescent="0.25">
      <c r="J158" s="73"/>
    </row>
    <row r="159" spans="10:10" x14ac:dyDescent="0.25">
      <c r="J159" s="73"/>
    </row>
    <row r="160" spans="10:10" x14ac:dyDescent="0.25">
      <c r="J160" s="73"/>
    </row>
    <row r="161" spans="10:10" x14ac:dyDescent="0.25">
      <c r="J161" s="73"/>
    </row>
    <row r="162" spans="10:10" x14ac:dyDescent="0.25">
      <c r="J162" s="73"/>
    </row>
    <row r="163" spans="10:10" x14ac:dyDescent="0.25">
      <c r="J163" s="73"/>
    </row>
    <row r="164" spans="10:10" x14ac:dyDescent="0.25">
      <c r="J164" s="73"/>
    </row>
    <row r="165" spans="10:10" x14ac:dyDescent="0.25">
      <c r="J165" s="73"/>
    </row>
    <row r="166" spans="10:10" x14ac:dyDescent="0.25">
      <c r="J166" s="73"/>
    </row>
    <row r="167" spans="10:10" x14ac:dyDescent="0.25">
      <c r="J167" s="73"/>
    </row>
    <row r="168" spans="10:10" x14ac:dyDescent="0.25">
      <c r="J168" s="73"/>
    </row>
    <row r="169" spans="10:10" x14ac:dyDescent="0.25">
      <c r="J169" s="73"/>
    </row>
    <row r="170" spans="10:10" x14ac:dyDescent="0.25">
      <c r="J170" s="73"/>
    </row>
    <row r="171" spans="10:10" x14ac:dyDescent="0.25">
      <c r="J171" s="73"/>
    </row>
    <row r="172" spans="10:10" x14ac:dyDescent="0.25">
      <c r="J172" s="73"/>
    </row>
    <row r="173" spans="10:10" x14ac:dyDescent="0.25">
      <c r="J173" s="73"/>
    </row>
    <row r="174" spans="10:10" x14ac:dyDescent="0.25">
      <c r="J174" s="73"/>
    </row>
    <row r="175" spans="10:10" x14ac:dyDescent="0.25">
      <c r="J175" s="73"/>
    </row>
    <row r="176" spans="10:10" x14ac:dyDescent="0.25">
      <c r="J176" s="73"/>
    </row>
    <row r="177" spans="10:10" x14ac:dyDescent="0.25">
      <c r="J177" s="73"/>
    </row>
    <row r="178" spans="10:10" x14ac:dyDescent="0.25">
      <c r="J178" s="73"/>
    </row>
    <row r="179" spans="10:10" x14ac:dyDescent="0.25">
      <c r="J179" s="73"/>
    </row>
    <row r="180" spans="10:10" x14ac:dyDescent="0.25">
      <c r="J180" s="73"/>
    </row>
    <row r="181" spans="10:10" x14ac:dyDescent="0.25">
      <c r="J181" s="73"/>
    </row>
    <row r="182" spans="10:10" x14ac:dyDescent="0.25">
      <c r="J182" s="73"/>
    </row>
    <row r="183" spans="10:10" x14ac:dyDescent="0.25">
      <c r="J183" s="73"/>
    </row>
    <row r="184" spans="10:10" x14ac:dyDescent="0.25">
      <c r="J184" s="73"/>
    </row>
    <row r="185" spans="10:10" x14ac:dyDescent="0.25">
      <c r="J185" s="73"/>
    </row>
    <row r="186" spans="10:10" x14ac:dyDescent="0.25">
      <c r="J186" s="73"/>
    </row>
    <row r="187" spans="10:10" x14ac:dyDescent="0.25">
      <c r="J187" s="73"/>
    </row>
    <row r="188" spans="10:10" x14ac:dyDescent="0.25">
      <c r="J188" s="73"/>
    </row>
    <row r="189" spans="10:10" x14ac:dyDescent="0.25">
      <c r="J189" s="73"/>
    </row>
    <row r="190" spans="10:10" x14ac:dyDescent="0.25">
      <c r="J190" s="73"/>
    </row>
    <row r="191" spans="10:10" x14ac:dyDescent="0.25">
      <c r="J191" s="73"/>
    </row>
    <row r="192" spans="10:10" x14ac:dyDescent="0.25">
      <c r="J192" s="73"/>
    </row>
    <row r="193" spans="10:10" x14ac:dyDescent="0.25">
      <c r="J193" s="73"/>
    </row>
    <row r="194" spans="10:10" x14ac:dyDescent="0.25">
      <c r="J194" s="73"/>
    </row>
    <row r="195" spans="10:10" x14ac:dyDescent="0.25">
      <c r="J195" s="73"/>
    </row>
    <row r="196" spans="10:10" x14ac:dyDescent="0.25">
      <c r="J196" s="73"/>
    </row>
    <row r="197" spans="10:10" x14ac:dyDescent="0.25">
      <c r="J197" s="73"/>
    </row>
    <row r="198" spans="10:10" x14ac:dyDescent="0.25">
      <c r="J198" s="73"/>
    </row>
    <row r="199" spans="10:10" x14ac:dyDescent="0.25">
      <c r="J199" s="73"/>
    </row>
    <row r="200" spans="10:10" x14ac:dyDescent="0.25">
      <c r="J200" s="73"/>
    </row>
    <row r="201" spans="10:10" x14ac:dyDescent="0.25">
      <c r="J201" s="73"/>
    </row>
    <row r="202" spans="10:10" x14ac:dyDescent="0.25">
      <c r="J202" s="73"/>
    </row>
    <row r="203" spans="10:10" x14ac:dyDescent="0.25">
      <c r="J203" s="73"/>
    </row>
    <row r="204" spans="10:10" x14ac:dyDescent="0.25">
      <c r="J204" s="73"/>
    </row>
    <row r="205" spans="10:10" x14ac:dyDescent="0.25">
      <c r="J205" s="73"/>
    </row>
    <row r="206" spans="10:10" x14ac:dyDescent="0.25">
      <c r="J206" s="73"/>
    </row>
    <row r="207" spans="10:10" x14ac:dyDescent="0.25">
      <c r="J207" s="73"/>
    </row>
    <row r="208" spans="10:10" x14ac:dyDescent="0.25">
      <c r="J208" s="73"/>
    </row>
    <row r="209" spans="10:10" x14ac:dyDescent="0.25">
      <c r="J209" s="73"/>
    </row>
    <row r="210" spans="10:10" x14ac:dyDescent="0.25">
      <c r="J210" s="73"/>
    </row>
    <row r="211" spans="10:10" x14ac:dyDescent="0.25">
      <c r="J211" s="73"/>
    </row>
    <row r="212" spans="10:10" x14ac:dyDescent="0.25">
      <c r="J212" s="73"/>
    </row>
    <row r="213" spans="10:10" x14ac:dyDescent="0.25">
      <c r="J213" s="73"/>
    </row>
    <row r="214" spans="10:10" x14ac:dyDescent="0.25">
      <c r="J214" s="73"/>
    </row>
    <row r="215" spans="10:10" x14ac:dyDescent="0.25">
      <c r="J215" s="73"/>
    </row>
    <row r="216" spans="10:10" x14ac:dyDescent="0.25">
      <c r="J216" s="73"/>
    </row>
    <row r="217" spans="10:10" x14ac:dyDescent="0.25">
      <c r="J217" s="73"/>
    </row>
    <row r="218" spans="10:10" x14ac:dyDescent="0.25">
      <c r="J218" s="73"/>
    </row>
    <row r="219" spans="10:10" x14ac:dyDescent="0.25">
      <c r="J219" s="73"/>
    </row>
    <row r="220" spans="10:10" x14ac:dyDescent="0.25">
      <c r="J220" s="73"/>
    </row>
    <row r="221" spans="10:10" x14ac:dyDescent="0.25">
      <c r="J221" s="73"/>
    </row>
    <row r="222" spans="10:10" x14ac:dyDescent="0.25">
      <c r="J222" s="73"/>
    </row>
    <row r="223" spans="10:10" x14ac:dyDescent="0.25">
      <c r="J223" s="73"/>
    </row>
    <row r="224" spans="10:10" x14ac:dyDescent="0.25">
      <c r="J224" s="73"/>
    </row>
    <row r="225" spans="10:10" x14ac:dyDescent="0.25">
      <c r="J225" s="73"/>
    </row>
    <row r="226" spans="10:10" x14ac:dyDescent="0.25">
      <c r="J226" s="73"/>
    </row>
    <row r="227" spans="10:10" x14ac:dyDescent="0.25">
      <c r="J227" s="73"/>
    </row>
    <row r="228" spans="10:10" x14ac:dyDescent="0.25">
      <c r="J228" s="73"/>
    </row>
    <row r="229" spans="10:10" x14ac:dyDescent="0.25">
      <c r="J229" s="73"/>
    </row>
    <row r="230" spans="10:10" x14ac:dyDescent="0.25">
      <c r="J230" s="73"/>
    </row>
    <row r="231" spans="10:10" x14ac:dyDescent="0.25">
      <c r="J231" s="73"/>
    </row>
    <row r="232" spans="10:10" x14ac:dyDescent="0.25">
      <c r="J232" s="73"/>
    </row>
    <row r="233" spans="10:10" x14ac:dyDescent="0.25">
      <c r="J233" s="73"/>
    </row>
    <row r="234" spans="10:10" x14ac:dyDescent="0.25">
      <c r="J234" s="73"/>
    </row>
    <row r="235" spans="10:10" x14ac:dyDescent="0.25">
      <c r="J235" s="73"/>
    </row>
    <row r="236" spans="10:10" x14ac:dyDescent="0.25">
      <c r="J236" s="73"/>
    </row>
    <row r="237" spans="10:10" x14ac:dyDescent="0.25">
      <c r="J237" s="73"/>
    </row>
    <row r="238" spans="10:10" x14ac:dyDescent="0.25">
      <c r="J238" s="73"/>
    </row>
    <row r="239" spans="10:10" x14ac:dyDescent="0.25">
      <c r="J239" s="73"/>
    </row>
    <row r="240" spans="10:10" x14ac:dyDescent="0.25">
      <c r="J240" s="73"/>
    </row>
    <row r="241" spans="10:10" x14ac:dyDescent="0.25">
      <c r="J241" s="73"/>
    </row>
    <row r="242" spans="10:10" x14ac:dyDescent="0.25">
      <c r="J242" s="73"/>
    </row>
    <row r="243" spans="10:10" x14ac:dyDescent="0.25">
      <c r="J243" s="73"/>
    </row>
    <row r="244" spans="10:10" x14ac:dyDescent="0.25">
      <c r="J244" s="73"/>
    </row>
    <row r="245" spans="10:10" x14ac:dyDescent="0.25">
      <c r="J245" s="73"/>
    </row>
    <row r="246" spans="10:10" x14ac:dyDescent="0.25">
      <c r="J246" s="73"/>
    </row>
    <row r="247" spans="10:10" x14ac:dyDescent="0.25">
      <c r="J247" s="73"/>
    </row>
    <row r="248" spans="10:10" x14ac:dyDescent="0.25">
      <c r="J248" s="73"/>
    </row>
    <row r="249" spans="10:10" x14ac:dyDescent="0.25">
      <c r="J249" s="73"/>
    </row>
    <row r="250" spans="10:10" x14ac:dyDescent="0.25">
      <c r="J250" s="73"/>
    </row>
    <row r="251" spans="10:10" x14ac:dyDescent="0.25">
      <c r="J251" s="73"/>
    </row>
    <row r="252" spans="10:10" x14ac:dyDescent="0.25">
      <c r="J252" s="73"/>
    </row>
    <row r="253" spans="10:10" x14ac:dyDescent="0.25">
      <c r="J253" s="73"/>
    </row>
    <row r="254" spans="10:10" x14ac:dyDescent="0.25">
      <c r="J254" s="73"/>
    </row>
  </sheetData>
  <sheetProtection password="FD7E" sheet="1" objects="1" scenarios="1" selectLockedCells="1" selectUnlockedCells="1"/>
  <mergeCells count="5">
    <mergeCell ref="A5:G7"/>
    <mergeCell ref="A22:G24"/>
    <mergeCell ref="C8:D8"/>
    <mergeCell ref="E8:F8"/>
    <mergeCell ref="A3:G4"/>
  </mergeCells>
  <conditionalFormatting sqref="F10:F11 D10:D15 F13:F15 D17:D21 F17:F21">
    <cfRule type="cellIs" dxfId="2" priority="8" operator="greaterThan">
      <formula>1</formula>
    </cfRule>
  </conditionalFormatting>
  <conditionalFormatting sqref="D9">
    <cfRule type="cellIs" dxfId="1" priority="11" operator="greaterThan">
      <formula>1</formula>
    </cfRule>
  </conditionalFormatting>
  <conditionalFormatting sqref="F9">
    <cfRule type="cellIs" dxfId="0" priority="9" operator="greaterThan">
      <formula>1</formula>
    </cfRule>
  </conditionalFormatting>
  <pageMargins left="0.7" right="0.7" top="0.78740157499999996" bottom="0.78740157499999996" header="0.3" footer="0.3"/>
  <pageSetup paperSize="9" scale="71" fitToHeight="0" orientation="portrait" r:id="rId1"/>
  <rowBreaks count="1" manualBreakCount="1">
    <brk id="9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zoomScaleNormal="100" zoomScaleSheetLayoutView="100" workbookViewId="0">
      <selection activeCell="D15" sqref="D15"/>
    </sheetView>
  </sheetViews>
  <sheetFormatPr baseColWidth="10" defaultRowHeight="15" x14ac:dyDescent="0.25"/>
  <cols>
    <col min="1" max="1" width="13.28515625" style="10" bestFit="1" customWidth="1"/>
    <col min="2" max="2" width="11.42578125" style="118"/>
    <col min="3" max="3" width="11.42578125" style="119"/>
    <col min="4" max="4" width="97.85546875" style="170" customWidth="1"/>
    <col min="5" max="16384" width="11.42578125" style="10"/>
  </cols>
  <sheetData>
    <row r="1" spans="1:4" ht="21" x14ac:dyDescent="0.35">
      <c r="A1" s="456" t="s">
        <v>359</v>
      </c>
      <c r="B1" s="456"/>
      <c r="C1" s="456"/>
      <c r="D1" s="456"/>
    </row>
    <row r="2" spans="1:4" ht="15.75" x14ac:dyDescent="0.25">
      <c r="A2" s="113"/>
      <c r="B2" s="120" t="s">
        <v>360</v>
      </c>
      <c r="C2" s="121" t="s">
        <v>276</v>
      </c>
      <c r="D2" s="171" t="s">
        <v>361</v>
      </c>
    </row>
    <row r="3" spans="1:4" ht="30" x14ac:dyDescent="0.25">
      <c r="B3" s="114"/>
      <c r="C3" s="115" t="s">
        <v>373</v>
      </c>
      <c r="D3" s="116" t="s">
        <v>364</v>
      </c>
    </row>
    <row r="4" spans="1:4" x14ac:dyDescent="0.25">
      <c r="B4" s="117">
        <v>42306</v>
      </c>
      <c r="C4" s="115" t="s">
        <v>362</v>
      </c>
      <c r="D4" s="116" t="s">
        <v>363</v>
      </c>
    </row>
    <row r="5" spans="1:4" x14ac:dyDescent="0.25">
      <c r="B5" s="122">
        <v>42320</v>
      </c>
      <c r="C5" s="119" t="s">
        <v>362</v>
      </c>
      <c r="D5" s="170" t="s">
        <v>371</v>
      </c>
    </row>
    <row r="6" spans="1:4" x14ac:dyDescent="0.25">
      <c r="B6" s="122">
        <v>42333</v>
      </c>
      <c r="C6" s="119" t="s">
        <v>372</v>
      </c>
      <c r="D6" s="170" t="s">
        <v>374</v>
      </c>
    </row>
    <row r="7" spans="1:4" x14ac:dyDescent="0.25">
      <c r="B7" s="122">
        <v>42334</v>
      </c>
      <c r="C7" s="119" t="s">
        <v>383</v>
      </c>
      <c r="D7" s="170" t="s">
        <v>384</v>
      </c>
    </row>
    <row r="8" spans="1:4" x14ac:dyDescent="0.25">
      <c r="B8" s="122">
        <v>42374</v>
      </c>
      <c r="C8" s="119" t="s">
        <v>383</v>
      </c>
      <c r="D8" s="170" t="s">
        <v>401</v>
      </c>
    </row>
    <row r="9" spans="1:4" x14ac:dyDescent="0.25">
      <c r="B9" s="122">
        <v>42376</v>
      </c>
      <c r="C9" s="119" t="s">
        <v>383</v>
      </c>
      <c r="D9" s="170" t="s">
        <v>410</v>
      </c>
    </row>
    <row r="10" spans="1:4" ht="30" x14ac:dyDescent="0.25">
      <c r="B10" s="172">
        <v>42548</v>
      </c>
      <c r="C10" s="173" t="s">
        <v>426</v>
      </c>
      <c r="D10" s="170" t="s">
        <v>425</v>
      </c>
    </row>
    <row r="11" spans="1:4" ht="30" x14ac:dyDescent="0.25">
      <c r="D11" s="170" t="s">
        <v>423</v>
      </c>
    </row>
    <row r="12" spans="1:4" x14ac:dyDescent="0.25">
      <c r="D12" s="170" t="s">
        <v>424</v>
      </c>
    </row>
    <row r="13" spans="1:4" x14ac:dyDescent="0.25">
      <c r="B13" s="122">
        <v>42727</v>
      </c>
      <c r="C13" s="119" t="s">
        <v>431</v>
      </c>
      <c r="D13" s="170" t="s">
        <v>432</v>
      </c>
    </row>
    <row r="14" spans="1:4" x14ac:dyDescent="0.25">
      <c r="B14" s="122">
        <v>42752</v>
      </c>
      <c r="C14" s="119" t="s">
        <v>489</v>
      </c>
      <c r="D14" s="170" t="s">
        <v>490</v>
      </c>
    </row>
  </sheetData>
  <sheetProtection password="FD7E" sheet="1" objects="1" scenarios="1" selectLockedCells="1" selectUnlockedCells="1"/>
  <mergeCells count="1">
    <mergeCell ref="A1:D1"/>
  </mergeCells>
  <pageMargins left="0.7" right="0.7" top="0.78740157499999996" bottom="0.78740157499999996"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8</vt:i4>
      </vt:variant>
    </vt:vector>
  </HeadingPairs>
  <TitlesOfParts>
    <vt:vector size="16" baseType="lpstr">
      <vt:lpstr>1 - Intro</vt:lpstr>
      <vt:lpstr>2 - Erklärung</vt:lpstr>
      <vt:lpstr>3 - Dateneingabe-Kategorien</vt:lpstr>
      <vt:lpstr>4 - Dateneingabe-Einzelstoffe</vt:lpstr>
      <vt:lpstr>5 - Dat.ein.-mehrere Kategorien</vt:lpstr>
      <vt:lpstr>6 - Berechnung</vt:lpstr>
      <vt:lpstr>7 - Ergebnis</vt:lpstr>
      <vt:lpstr>8 - Revisionsliste</vt:lpstr>
      <vt:lpstr>'1 - Intro'!Druckbereich</vt:lpstr>
      <vt:lpstr>'2 - Erklärung'!Druckbereich</vt:lpstr>
      <vt:lpstr>'3 - Dateneingabe-Kategorien'!Druckbereich</vt:lpstr>
      <vt:lpstr>'4 - Dateneingabe-Einzelstoffe'!Druckbereich</vt:lpstr>
      <vt:lpstr>'5 - Dat.ein.-mehrere Kategorien'!Druckbereich</vt:lpstr>
      <vt:lpstr>'6 - Berechnung'!Druckbereich</vt:lpstr>
      <vt:lpstr>'7 - Ergebnis'!Druckbereich</vt:lpstr>
      <vt:lpstr>'8 - Revisionsliste'!Druckbereich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Meier, Ines</dc:creator>
  <cp:lastModifiedBy>TLVwA Brüggemann, Joachim</cp:lastModifiedBy>
  <cp:lastPrinted>2016-01-05T12:11:21Z</cp:lastPrinted>
  <dcterms:created xsi:type="dcterms:W3CDTF">2015-01-29T08:32:45Z</dcterms:created>
  <dcterms:modified xsi:type="dcterms:W3CDTF">2017-01-27T10:20:07Z</dcterms:modified>
</cp:coreProperties>
</file>